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UMA OFFER" sheetId="1" r:id="rId1"/>
  </sheets>
  <definedNames>
    <definedName name="_xlnm._FilterDatabase" localSheetId="0" hidden="1">'PUMA OFFER'!$A$1:$FB$138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" l="1"/>
  <c r="L3" i="1"/>
  <c r="L4" i="1"/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F123" i="1"/>
  <c r="G123" i="1" s="1"/>
  <c r="F12" i="1"/>
  <c r="G12" i="1" s="1"/>
  <c r="F135" i="1"/>
  <c r="G135" i="1" s="1"/>
  <c r="F65" i="1"/>
  <c r="G65" i="1" s="1"/>
  <c r="F4" i="1"/>
  <c r="G4" i="1" s="1"/>
  <c r="F73" i="1"/>
  <c r="G73" i="1" s="1"/>
  <c r="F71" i="1"/>
  <c r="G71" i="1" s="1"/>
  <c r="F5" i="1"/>
  <c r="G5" i="1" s="1"/>
  <c r="F59" i="1"/>
  <c r="G59" i="1" s="1"/>
  <c r="F64" i="1"/>
  <c r="G64" i="1" s="1"/>
  <c r="F58" i="1"/>
  <c r="G58" i="1" s="1"/>
  <c r="F62" i="1"/>
  <c r="G62" i="1" s="1"/>
  <c r="F61" i="1"/>
  <c r="G61" i="1" s="1"/>
  <c r="F56" i="1"/>
  <c r="G56" i="1" s="1"/>
  <c r="F57" i="1"/>
  <c r="G57" i="1" s="1"/>
  <c r="F3" i="1"/>
  <c r="G3" i="1" s="1"/>
  <c r="F60" i="1"/>
  <c r="G60" i="1" s="1"/>
  <c r="F72" i="1"/>
  <c r="G72" i="1" s="1"/>
  <c r="F63" i="1"/>
  <c r="G63" i="1" s="1"/>
  <c r="F13" i="1"/>
  <c r="G13" i="1" s="1"/>
  <c r="F44" i="1"/>
  <c r="G44" i="1" s="1"/>
  <c r="F130" i="1"/>
  <c r="G130" i="1" s="1"/>
  <c r="F126" i="1"/>
  <c r="G126" i="1" s="1"/>
  <c r="F131" i="1"/>
  <c r="G131" i="1" s="1"/>
  <c r="F14" i="1"/>
  <c r="G14" i="1" s="1"/>
  <c r="F15" i="1"/>
  <c r="G15" i="1" s="1"/>
  <c r="F45" i="1"/>
  <c r="G45" i="1" s="1"/>
  <c r="F119" i="1"/>
  <c r="G119" i="1" s="1"/>
  <c r="F122" i="1"/>
  <c r="G122" i="1" s="1"/>
  <c r="F89" i="1"/>
  <c r="G89" i="1" s="1"/>
  <c r="F88" i="1"/>
  <c r="G88" i="1" s="1"/>
  <c r="F116" i="1"/>
  <c r="G116" i="1" s="1"/>
  <c r="F120" i="1"/>
  <c r="G120" i="1" s="1"/>
  <c r="F118" i="1"/>
  <c r="G118" i="1" s="1"/>
  <c r="F117" i="1"/>
  <c r="G117" i="1" s="1"/>
  <c r="F121" i="1"/>
  <c r="G121" i="1" s="1"/>
  <c r="F108" i="1"/>
  <c r="G108" i="1" s="1"/>
  <c r="F17" i="1"/>
  <c r="G17" i="1" s="1"/>
  <c r="F19" i="1"/>
  <c r="G19" i="1" s="1"/>
  <c r="F20" i="1"/>
  <c r="G20" i="1" s="1"/>
  <c r="F18" i="1"/>
  <c r="G18" i="1" s="1"/>
  <c r="F21" i="1"/>
  <c r="G21" i="1" s="1"/>
  <c r="F138" i="1"/>
  <c r="G138" i="1" s="1"/>
  <c r="F48" i="1"/>
  <c r="G48" i="1" s="1"/>
  <c r="F75" i="1"/>
  <c r="G75" i="1" s="1"/>
  <c r="F76" i="1"/>
  <c r="G76" i="1" s="1"/>
  <c r="F74" i="1"/>
  <c r="G74" i="1" s="1"/>
  <c r="F82" i="1"/>
  <c r="G82" i="1" s="1"/>
  <c r="F83" i="1"/>
  <c r="G83" i="1" s="1"/>
  <c r="F85" i="1"/>
  <c r="G85" i="1" s="1"/>
  <c r="F86" i="1"/>
  <c r="G86" i="1" s="1"/>
  <c r="F77" i="1"/>
  <c r="G77" i="1" s="1"/>
  <c r="F79" i="1"/>
  <c r="G79" i="1" s="1"/>
  <c r="F80" i="1"/>
  <c r="G80" i="1" s="1"/>
  <c r="F81" i="1"/>
  <c r="G81" i="1" s="1"/>
  <c r="F52" i="1"/>
  <c r="G52" i="1" s="1"/>
  <c r="F53" i="1"/>
  <c r="G53" i="1" s="1"/>
  <c r="F49" i="1"/>
  <c r="G49" i="1" s="1"/>
  <c r="F50" i="1"/>
  <c r="G50" i="1" s="1"/>
  <c r="F54" i="1"/>
  <c r="G54" i="1" s="1"/>
  <c r="F55" i="1"/>
  <c r="G55" i="1" s="1"/>
  <c r="F8" i="1"/>
  <c r="G8" i="1" s="1"/>
  <c r="F9" i="1"/>
  <c r="G9" i="1" s="1"/>
  <c r="F10" i="1"/>
  <c r="G10" i="1" s="1"/>
  <c r="F6" i="1"/>
  <c r="G6" i="1" s="1"/>
  <c r="F7" i="1"/>
  <c r="G7" i="1" s="1"/>
  <c r="F43" i="1"/>
  <c r="G43" i="1" s="1"/>
  <c r="F36" i="1"/>
  <c r="G36" i="1" s="1"/>
  <c r="F33" i="1"/>
  <c r="G33" i="1" s="1"/>
  <c r="F34" i="1"/>
  <c r="G34" i="1" s="1"/>
  <c r="F35" i="1"/>
  <c r="G35" i="1" s="1"/>
  <c r="F39" i="1"/>
  <c r="G39" i="1" s="1"/>
  <c r="F40" i="1"/>
  <c r="G40" i="1" s="1"/>
  <c r="F37" i="1"/>
  <c r="G37" i="1" s="1"/>
  <c r="F41" i="1"/>
  <c r="G41" i="1" s="1"/>
  <c r="F28" i="1"/>
  <c r="G28" i="1" s="1"/>
  <c r="F29" i="1"/>
  <c r="G29" i="1" s="1"/>
  <c r="F30" i="1"/>
  <c r="G30" i="1" s="1"/>
  <c r="F24" i="1"/>
  <c r="G24" i="1" s="1"/>
  <c r="F25" i="1"/>
  <c r="G25" i="1" s="1"/>
  <c r="F26" i="1"/>
  <c r="G26" i="1" s="1"/>
  <c r="F23" i="1"/>
  <c r="G23" i="1" s="1"/>
  <c r="F27" i="1"/>
  <c r="G27" i="1" s="1"/>
  <c r="F129" i="1"/>
  <c r="G129" i="1" s="1"/>
  <c r="F127" i="1"/>
  <c r="G127" i="1" s="1"/>
  <c r="F128" i="1"/>
  <c r="G128" i="1" s="1"/>
  <c r="F78" i="1"/>
  <c r="G78" i="1" s="1"/>
  <c r="F38" i="1"/>
  <c r="G38" i="1" s="1"/>
  <c r="F84" i="1"/>
  <c r="G84" i="1" s="1"/>
  <c r="F32" i="1"/>
  <c r="G32" i="1" s="1"/>
  <c r="F136" i="1"/>
  <c r="G136" i="1" s="1"/>
  <c r="F22" i="1"/>
  <c r="G22" i="1" s="1"/>
  <c r="F97" i="1"/>
  <c r="G97" i="1" s="1"/>
  <c r="F98" i="1"/>
  <c r="G98" i="1" s="1"/>
  <c r="F99" i="1"/>
  <c r="G99" i="1" s="1"/>
  <c r="F100" i="1"/>
  <c r="G100" i="1" s="1"/>
  <c r="F103" i="1"/>
  <c r="G103" i="1" s="1"/>
  <c r="F101" i="1"/>
  <c r="G101" i="1" s="1"/>
  <c r="F104" i="1"/>
  <c r="G104" i="1" s="1"/>
  <c r="F102" i="1"/>
  <c r="G102" i="1" s="1"/>
  <c r="F105" i="1"/>
  <c r="G105" i="1" s="1"/>
  <c r="F114" i="1"/>
  <c r="G114" i="1" s="1"/>
  <c r="F115" i="1"/>
  <c r="G115" i="1" s="1"/>
  <c r="F111" i="1"/>
  <c r="G111" i="1" s="1"/>
  <c r="F113" i="1"/>
  <c r="G113" i="1" s="1"/>
  <c r="F112" i="1"/>
  <c r="G112" i="1" s="1"/>
  <c r="F110" i="1"/>
  <c r="G110" i="1" s="1"/>
  <c r="F109" i="1"/>
  <c r="G109" i="1" s="1"/>
  <c r="F91" i="1"/>
  <c r="G91" i="1" s="1"/>
  <c r="F92" i="1"/>
  <c r="G92" i="1" s="1"/>
  <c r="F95" i="1"/>
  <c r="G95" i="1" s="1"/>
  <c r="F94" i="1"/>
  <c r="G94" i="1" s="1"/>
  <c r="F93" i="1"/>
  <c r="G93" i="1" s="1"/>
  <c r="F90" i="1"/>
  <c r="G90" i="1" s="1"/>
  <c r="F96" i="1"/>
  <c r="G96" i="1" s="1"/>
  <c r="F106" i="1"/>
  <c r="G106" i="1" s="1"/>
  <c r="F107" i="1"/>
  <c r="G107" i="1" s="1"/>
  <c r="F16" i="1"/>
  <c r="G16" i="1" s="1"/>
  <c r="F132" i="1"/>
  <c r="G132" i="1" s="1"/>
  <c r="F134" i="1"/>
  <c r="G134" i="1" s="1"/>
  <c r="F2" i="1"/>
  <c r="G2" i="1" s="1"/>
  <c r="F133" i="1"/>
  <c r="G133" i="1" s="1"/>
  <c r="F125" i="1"/>
  <c r="G125" i="1" s="1"/>
  <c r="F46" i="1"/>
  <c r="G46" i="1" s="1"/>
  <c r="F47" i="1"/>
  <c r="G47" i="1" s="1"/>
  <c r="F31" i="1"/>
  <c r="G31" i="1" s="1"/>
  <c r="F69" i="1"/>
  <c r="G69" i="1" s="1"/>
  <c r="F70" i="1"/>
  <c r="G70" i="1" s="1"/>
  <c r="F51" i="1"/>
  <c r="G51" i="1" s="1"/>
  <c r="F67" i="1"/>
  <c r="G67" i="1" s="1"/>
  <c r="F66" i="1"/>
  <c r="G66" i="1" s="1"/>
  <c r="F68" i="1"/>
  <c r="G68" i="1" s="1"/>
  <c r="F42" i="1"/>
  <c r="G42" i="1" s="1"/>
  <c r="F11" i="1"/>
  <c r="G11" i="1" s="1"/>
  <c r="F137" i="1"/>
  <c r="G137" i="1" s="1"/>
  <c r="F87" i="1"/>
  <c r="G87" i="1" s="1"/>
  <c r="F124" i="1"/>
  <c r="G124" i="1" s="1"/>
</calcChain>
</file>

<file path=xl/sharedStrings.xml><?xml version="1.0" encoding="utf-8"?>
<sst xmlns="http://schemas.openxmlformats.org/spreadsheetml/2006/main" count="1458" uniqueCount="419">
  <si>
    <t>767303MM</t>
  </si>
  <si>
    <t>JR TRAINING PANT ENTRY.BLA</t>
  </si>
  <si>
    <t>65525901J</t>
  </si>
  <si>
    <t>W MDRN SPT CREW</t>
  </si>
  <si>
    <t>BB SUMMER SET GIRL</t>
  </si>
  <si>
    <t>G PP CLBK TEE G</t>
  </si>
  <si>
    <t>JR ESS+CAMO PANT FL CL</t>
  </si>
  <si>
    <t>JR ESS+ CAMO TEE B</t>
  </si>
  <si>
    <t>JR ESS+ TAPE TEE</t>
  </si>
  <si>
    <t>JR ALPHA GRAF TEE B</t>
  </si>
  <si>
    <t>JR EVO FULL-ZIP HDY B</t>
  </si>
  <si>
    <t>G ALPHA TEE G</t>
  </si>
  <si>
    <t>IFR G AOP PANTS FL</t>
  </si>
  <si>
    <t>IFR B POLY SUIT JACKET</t>
  </si>
  <si>
    <t>OM PREM JSY JR</t>
  </si>
  <si>
    <t>RCL HOME PROMO SHIRTJR</t>
  </si>
  <si>
    <t>ASNL SHORT REPLICA JR</t>
  </si>
  <si>
    <t>RCL THIRD SHORT JR</t>
  </si>
  <si>
    <t>RCL AWAY SHORTS JR</t>
  </si>
  <si>
    <t>CUP JERSEY CORE JR</t>
  </si>
  <si>
    <t>LIGA LS JERSEY CORE</t>
  </si>
  <si>
    <t>LIGA JERSEY CORE JR.SILVER</t>
  </si>
  <si>
    <t>LIGA JERSEY CORE JR.CYBER</t>
  </si>
  <si>
    <t>LIGA JERSEY CORE JR.PEACOA</t>
  </si>
  <si>
    <t>LIGA JERSEY CORE JR.PEPPER</t>
  </si>
  <si>
    <t>LIGA JERSEY CORE JR.PUMA W</t>
  </si>
  <si>
    <t>LIGA JERSEY CORE JR.ELECTR</t>
  </si>
  <si>
    <t>LIGA SHORTS CORE JR</t>
  </si>
  <si>
    <t>LIGA SHORTS CORE JR.PEPPER</t>
  </si>
  <si>
    <t>LIGA SHORTS CORE JR.PUMA W</t>
  </si>
  <si>
    <t>LIGA SHORTS CORE JR.ELECTR</t>
  </si>
  <si>
    <t>LIGA SHORTS JR</t>
  </si>
  <si>
    <t>LIGA JERSEY STRIPED</t>
  </si>
  <si>
    <t>LIGA JERSEY LS JR</t>
  </si>
  <si>
    <t>LIGA JERSEY JR</t>
  </si>
  <si>
    <t>G 7/8 LEG G</t>
  </si>
  <si>
    <t>W 7/8 LEGGINGS</t>
  </si>
  <si>
    <t>G ESS+ ANML LGO LEG G</t>
  </si>
  <si>
    <t>JR P PWR CLB TEE B</t>
  </si>
  <si>
    <t>G P PWR CLB LEG G</t>
  </si>
  <si>
    <t>JR P PWR CLB HD TR B</t>
  </si>
  <si>
    <t>PS ESS+ BLM LGO HD TR G</t>
  </si>
  <si>
    <t>PS ESS+ BLM AOP TEE G</t>
  </si>
  <si>
    <t>PS ESS+ BLM LGO TEE G</t>
  </si>
  <si>
    <t>G ALPHA SWPTS FL CL G</t>
  </si>
  <si>
    <t>G ALPHA AOP LEG G</t>
  </si>
  <si>
    <t>G ALPHA LEG G</t>
  </si>
  <si>
    <t>G ALPHA HD FL G</t>
  </si>
  <si>
    <t>G ALPHA AOP TEE G</t>
  </si>
  <si>
    <t>G P PWR HWST PT FL G</t>
  </si>
  <si>
    <t>G P PWR CLB HD FL G</t>
  </si>
  <si>
    <t>G P PWR CLB TEE G</t>
  </si>
  <si>
    <t>G MDRN SPT FZ HD G</t>
  </si>
  <si>
    <t>G MDRN SPT CREW G</t>
  </si>
  <si>
    <t>G MDRN SPT TEE G</t>
  </si>
  <si>
    <t>G RT P STG BRA G</t>
  </si>
  <si>
    <t>BB MN ARTC STR JOGR FL</t>
  </si>
  <si>
    <t>BB MN ALPH PWR CRW JG</t>
  </si>
  <si>
    <t>BB MNCTS P PWR JOGR FL</t>
  </si>
  <si>
    <t>BB MNCTS CLB JOGR FL</t>
  </si>
  <si>
    <t>JR ALPHA SWPT FL B</t>
  </si>
  <si>
    <t>JR ALPHA ST JS B</t>
  </si>
  <si>
    <t>JR ALPHA FZ HD FL B</t>
  </si>
  <si>
    <t>JR ALPHA AOP TEE B</t>
  </si>
  <si>
    <t>JR ALPHA GRPH TEE B</t>
  </si>
  <si>
    <t>JR P PWR CLB SWPT FL B</t>
  </si>
  <si>
    <t>JR P PWR CLB FZ FL B</t>
  </si>
  <si>
    <t>JR P PWR AOP HD FL B</t>
  </si>
  <si>
    <t>JR P PWR AOP TEE B</t>
  </si>
  <si>
    <t>JR ACT PLY GRH TEE B</t>
  </si>
  <si>
    <t>W PWR CLB HD TR</t>
  </si>
  <si>
    <t>FINAL21 TRG JERSEY JR</t>
  </si>
  <si>
    <t>CUP TRAINING JERSE</t>
  </si>
  <si>
    <t>CUP TRAINING 1/4 Z</t>
  </si>
  <si>
    <t>LIGA POLY JACKE.PEACOAT</t>
  </si>
  <si>
    <t>LIGA TRAINING 1/4 Z.YELL</t>
  </si>
  <si>
    <t>LIGA TRAINING 1/4 Z</t>
  </si>
  <si>
    <t>LIGA TRAINING 1/4 Z.ELECTR</t>
  </si>
  <si>
    <t>LIGA TRAINING 1/4 Z.PUMA R</t>
  </si>
  <si>
    <t>LIGA SIDELINE TEE J</t>
  </si>
  <si>
    <t>LIGA CASUALS HOODY .PEACOA</t>
  </si>
  <si>
    <t>LIGA CASUALS POLOJR .PUMA</t>
  </si>
  <si>
    <t>LIGA TRAINING JERSE</t>
  </si>
  <si>
    <t>GIRLS PANT</t>
  </si>
  <si>
    <t>BOYS UTILITY PANT</t>
  </si>
  <si>
    <t>PS ESS+2 LGO HD FL B</t>
  </si>
  <si>
    <t>PS ESS 2 CL LGO TEE B</t>
  </si>
  <si>
    <t>PS ESS+2 CL LGO TEE B</t>
  </si>
  <si>
    <t>GIRLS LOWLAND POLO</t>
  </si>
  <si>
    <t>BOYS LOWLAND POLO</t>
  </si>
  <si>
    <t>JR BMW MMS KIDS ESS SH</t>
  </si>
  <si>
    <t>JR MF1 KIDS ESS LG TEE</t>
  </si>
  <si>
    <t>JR BMW MMS KD SWTPT SM</t>
  </si>
  <si>
    <t>BB BMW MMS TDL SDS JOG</t>
  </si>
  <si>
    <t>JR BMW MMS KD AOP TEE</t>
  </si>
  <si>
    <t>JR BMW MMS KDCR GF TEE</t>
  </si>
  <si>
    <t>JR BMW MMS KD HD SWJK</t>
  </si>
  <si>
    <t>JR BMW MMS KIDS MT7 PT</t>
  </si>
  <si>
    <t>JR BMW MMS KD MT7 JK</t>
  </si>
  <si>
    <t>BB MAPF1 HDD TDLR JOG</t>
  </si>
  <si>
    <t>JR MAPF1 KIDS SWT PNTS</t>
  </si>
  <si>
    <t>JR MF1 KIDS HDD ST JKT</t>
  </si>
  <si>
    <t>BB BMW MMS TODDLER JOG</t>
  </si>
  <si>
    <t>JR BMW MMS SDS SWTPANT</t>
  </si>
  <si>
    <t>T-shirt</t>
  </si>
  <si>
    <t>BOYS 5 POCKET PANT</t>
  </si>
  <si>
    <t>MAYZE LTH AC INF</t>
  </si>
  <si>
    <t>XXXL</t>
  </si>
  <si>
    <t>XXS</t>
  </si>
  <si>
    <t>XXL</t>
  </si>
  <si>
    <t>XS</t>
  </si>
  <si>
    <t>XL</t>
  </si>
  <si>
    <t>S</t>
  </si>
  <si>
    <t>OSFY</t>
  </si>
  <si>
    <t>OSFA</t>
  </si>
  <si>
    <t>M</t>
  </si>
  <si>
    <t>L</t>
  </si>
  <si>
    <t>98</t>
  </si>
  <si>
    <t>92</t>
  </si>
  <si>
    <t>9-</t>
  </si>
  <si>
    <t>9</t>
  </si>
  <si>
    <t>86</t>
  </si>
  <si>
    <t>80</t>
  </si>
  <si>
    <t>8-</t>
  </si>
  <si>
    <t>8</t>
  </si>
  <si>
    <t>74</t>
  </si>
  <si>
    <t>7-</t>
  </si>
  <si>
    <t>7</t>
  </si>
  <si>
    <t>68</t>
  </si>
  <si>
    <t>62</t>
  </si>
  <si>
    <t>6-</t>
  </si>
  <si>
    <t>6</t>
  </si>
  <si>
    <t>5-</t>
  </si>
  <si>
    <t>5</t>
  </si>
  <si>
    <t>47/50</t>
  </si>
  <si>
    <t>43/46</t>
  </si>
  <si>
    <t>43/45</t>
  </si>
  <si>
    <t>40</t>
  </si>
  <si>
    <t>4-</t>
  </si>
  <si>
    <t>4</t>
  </si>
  <si>
    <t>39/42</t>
  </si>
  <si>
    <t>38/40</t>
  </si>
  <si>
    <t>38</t>
  </si>
  <si>
    <t>37</t>
  </si>
  <si>
    <t>36</t>
  </si>
  <si>
    <t>35/38</t>
  </si>
  <si>
    <t>35</t>
  </si>
  <si>
    <t>34</t>
  </si>
  <si>
    <t>33</t>
  </si>
  <si>
    <t>32</t>
  </si>
  <si>
    <t>31/34</t>
  </si>
  <si>
    <t>31</t>
  </si>
  <si>
    <t>30</t>
  </si>
  <si>
    <t>3-</t>
  </si>
  <si>
    <t>3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</si>
  <si>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</si>
  <si>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</si>
  <si>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</si>
  <si>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</si>
  <si>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</si>
  <si>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</si>
  <si>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</si>
  <si>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</si>
  <si>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</si>
  <si>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</si>
  <si>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</si>
  <si>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176</t>
  </si>
  <si>
    <t>164</t>
  </si>
  <si>
    <t>152</t>
  </si>
  <si>
    <t>15</t>
  </si>
  <si>
    <t>140</t>
  </si>
  <si>
    <t>14</t>
  </si>
  <si>
    <t>13</t>
  </si>
  <si>
    <t>128</t>
  </si>
  <si>
    <t>12</t>
  </si>
  <si>
    <t>116</t>
  </si>
  <si>
    <t>110</t>
  </si>
  <si>
    <t>11-</t>
  </si>
  <si>
    <t>11</t>
  </si>
  <si>
    <t>104</t>
  </si>
  <si>
    <t>10-</t>
  </si>
  <si>
    <t>10</t>
  </si>
  <si>
    <t>BRAND</t>
  </si>
  <si>
    <t>PUMA</t>
  </si>
  <si>
    <t>REFERENCE</t>
  </si>
  <si>
    <t>CODE</t>
  </si>
  <si>
    <t>PU0044</t>
  </si>
  <si>
    <t>PU0042</t>
  </si>
  <si>
    <t>PU0043-PU0044</t>
  </si>
  <si>
    <t>PU0043</t>
  </si>
  <si>
    <t>PU0041</t>
  </si>
  <si>
    <t>RRP</t>
  </si>
  <si>
    <t>SPORTS CODE</t>
  </si>
  <si>
    <t>DIVISION</t>
  </si>
  <si>
    <t>PRODUCT TYPE</t>
  </si>
  <si>
    <t>GENDER</t>
  </si>
  <si>
    <t>COLOR</t>
  </si>
  <si>
    <t>TEAMSPORT</t>
  </si>
  <si>
    <t>BOYS UNISEX</t>
  </si>
  <si>
    <t>SPORTSTYLE KIDS</t>
  </si>
  <si>
    <t>INFANT</t>
  </si>
  <si>
    <t>APPAREL</t>
  </si>
  <si>
    <t>JERSEY</t>
  </si>
  <si>
    <t>Pepper Green-Puma White</t>
  </si>
  <si>
    <t>SHORT</t>
  </si>
  <si>
    <t>Silver Lake Blue-Puma White</t>
  </si>
  <si>
    <t>JERSEY LONG SLEEVE</t>
  </si>
  <si>
    <t>Electric Blue Lemonade-White</t>
  </si>
  <si>
    <t>JACKET</t>
  </si>
  <si>
    <t>Peacoat</t>
  </si>
  <si>
    <t>Puma White-Puma Red</t>
  </si>
  <si>
    <t>PANTS</t>
  </si>
  <si>
    <t>Puma Black</t>
  </si>
  <si>
    <t>Plat Blue-Cyber Yellow</t>
  </si>
  <si>
    <t>Electric Blue Lemonade-Peacoat</t>
  </si>
  <si>
    <t>Puma Red-Chili Pepper</t>
  </si>
  <si>
    <t>Puma Black-Cyber Yellow</t>
  </si>
  <si>
    <t>Cyber Yellow-Puma Black</t>
  </si>
  <si>
    <t>Puma Red-Puma White</t>
  </si>
  <si>
    <t>Prism Violet-Puma White</t>
  </si>
  <si>
    <t>T-SHIRT</t>
  </si>
  <si>
    <t>Cyber Yellow-Puma Red</t>
  </si>
  <si>
    <t>Puma White-Puma Black</t>
  </si>
  <si>
    <t>Cordovan-Puma White</t>
  </si>
  <si>
    <t>Pepper Green-Alpine Green</t>
  </si>
  <si>
    <t>Electric Blue Lemonade-Yello</t>
  </si>
  <si>
    <t>Cyber Yellow-Elec.Blue</t>
  </si>
  <si>
    <t>Peacoat-Puma White</t>
  </si>
  <si>
    <t>MOTORSPORT</t>
  </si>
  <si>
    <t>GOLF</t>
  </si>
  <si>
    <t>Navy Blazer</t>
  </si>
  <si>
    <t>AQUARIUS-Puma Black</t>
  </si>
  <si>
    <t>Peacoat-Limoges</t>
  </si>
  <si>
    <t>Puma Black-Puma White</t>
  </si>
  <si>
    <t>Lake Blue</t>
  </si>
  <si>
    <t>Light Gray Heather</t>
  </si>
  <si>
    <t>POLO</t>
  </si>
  <si>
    <t>Navy Blazer-Bright White</t>
  </si>
  <si>
    <t>Puma White-Limoges</t>
  </si>
  <si>
    <t>Puma Black-M color</t>
  </si>
  <si>
    <t>Puma Black-Tangerine</t>
  </si>
  <si>
    <t>SWEATSHIRT</t>
  </si>
  <si>
    <t>Parisian Night-Puma White</t>
  </si>
  <si>
    <t>Puma White</t>
  </si>
  <si>
    <t>Iron Gate-AOP</t>
  </si>
  <si>
    <t>Medium Gray Heather</t>
  </si>
  <si>
    <t>Cotton Black</t>
  </si>
  <si>
    <t>Puma Black-Verdant Green</t>
  </si>
  <si>
    <t>Puma White-M color</t>
  </si>
  <si>
    <t>Deep Aqua</t>
  </si>
  <si>
    <t>Tangerine</t>
  </si>
  <si>
    <t>Electric Blue Lemonade-Puma White</t>
  </si>
  <si>
    <t>GIRLS</t>
  </si>
  <si>
    <t>Rose Quartz</t>
  </si>
  <si>
    <t>Bright White-Navy Blazer</t>
  </si>
  <si>
    <t>Salmon</t>
  </si>
  <si>
    <t>Puma Black-AOP</t>
  </si>
  <si>
    <t>BRA</t>
  </si>
  <si>
    <t>Puma Black-Blue</t>
  </si>
  <si>
    <t>Light Sand</t>
  </si>
  <si>
    <t>SUIT</t>
  </si>
  <si>
    <t>Puma White-Island Pink-Puma Team Gold</t>
  </si>
  <si>
    <t>Estate Blue-M color</t>
  </si>
  <si>
    <t>Lake Blue-Puma Black</t>
  </si>
  <si>
    <t>Festival Fuchsia-Chalk Pink</t>
  </si>
  <si>
    <t>Sunset Pink</t>
  </si>
  <si>
    <t>Lake Blue-Peacoat</t>
  </si>
  <si>
    <t>TRAINING</t>
  </si>
  <si>
    <t>JUNIOR</t>
  </si>
  <si>
    <t>Silver Lake Blue-Puma Black</t>
  </si>
  <si>
    <t>MEN</t>
  </si>
  <si>
    <t>SPORTSTYLE CORE / KIDS</t>
  </si>
  <si>
    <t>WOMEN</t>
  </si>
  <si>
    <t>DESIGNATION</t>
  </si>
  <si>
    <t>GRADE</t>
  </si>
  <si>
    <t>A</t>
  </si>
  <si>
    <t>PU0044A38568611</t>
  </si>
  <si>
    <t>PU0044A53067202</t>
  </si>
  <si>
    <t>PU0042A53177801</t>
  </si>
  <si>
    <t>PU0044A53354701</t>
  </si>
  <si>
    <t>PU0044A53356804</t>
  </si>
  <si>
    <t>PU0044A53494201</t>
  </si>
  <si>
    <t>PU0044A53494301</t>
  </si>
  <si>
    <t>PU0043A53494804</t>
  </si>
  <si>
    <t>PU0044A53590804</t>
  </si>
  <si>
    <t>PU0044A53591204</t>
  </si>
  <si>
    <t>PU0044A53591501</t>
  </si>
  <si>
    <t>PU0044A53591701</t>
  </si>
  <si>
    <t>PU0044A53591702</t>
  </si>
  <si>
    <t>PU0044A53591803</t>
  </si>
  <si>
    <t>PU0044A53591804</t>
  </si>
  <si>
    <t>PU0044A53591901</t>
  </si>
  <si>
    <t>PU0044A53621001</t>
  </si>
  <si>
    <t>PU0044A53644601</t>
  </si>
  <si>
    <t>PU0044A53654501</t>
  </si>
  <si>
    <t>PU0044A53726102</t>
  </si>
  <si>
    <t>PU0044A53726201</t>
  </si>
  <si>
    <t>PU0044A58698503</t>
  </si>
  <si>
    <t>PU0044A58698517</t>
  </si>
  <si>
    <t>PU0044A58698703</t>
  </si>
  <si>
    <t>PU0044A59545101</t>
  </si>
  <si>
    <t>PU0044A59545102</t>
  </si>
  <si>
    <t>PU0044A59558601</t>
  </si>
  <si>
    <t>PU0041A65560601</t>
  </si>
  <si>
    <t>PU0042A65563105</t>
  </si>
  <si>
    <t>PU0041A65563301</t>
  </si>
  <si>
    <t>PU0044A65564501</t>
  </si>
  <si>
    <t>PU0041A65564601</t>
  </si>
  <si>
    <t>PU0041A65564602</t>
  </si>
  <si>
    <t>PU0042A65564605</t>
  </si>
  <si>
    <t>PU0041A65564607</t>
  </si>
  <si>
    <t>PU0041A65594706</t>
  </si>
  <si>
    <t>PU0042A65601902</t>
  </si>
  <si>
    <t>PU0042A65602805</t>
  </si>
  <si>
    <t>PU0042A65602806</t>
  </si>
  <si>
    <t>PU0042A65602818</t>
  </si>
  <si>
    <t>PU0042A65668001</t>
  </si>
  <si>
    <t>PU0043A67001535</t>
  </si>
  <si>
    <t>PU0044A67008301</t>
  </si>
  <si>
    <t>PU0044A67009501</t>
  </si>
  <si>
    <t>PU0044A67009502</t>
  </si>
  <si>
    <t>PU0044A67009601</t>
  </si>
  <si>
    <t>PU0044A67009702</t>
  </si>
  <si>
    <t>PU0044A67009704</t>
  </si>
  <si>
    <t>PU0044A67009717</t>
  </si>
  <si>
    <t>PU0044A67009727</t>
  </si>
  <si>
    <t>PU0044A67009917</t>
  </si>
  <si>
    <t>PU0043-PU0044A67010001</t>
  </si>
  <si>
    <t>PU0044A67010004</t>
  </si>
  <si>
    <t>PU0044A67010051</t>
  </si>
  <si>
    <t>PU0044A67010117</t>
  </si>
  <si>
    <t>PU0044A67010139</t>
  </si>
  <si>
    <t>PU0044A67010201</t>
  </si>
  <si>
    <t>PU0044A67010601</t>
  </si>
  <si>
    <t>PU0044A67010701</t>
  </si>
  <si>
    <t>PU0044A67010801</t>
  </si>
  <si>
    <t>PU0044A67013717</t>
  </si>
  <si>
    <t>PU0044A67013782</t>
  </si>
  <si>
    <t>PU0044A67014035</t>
  </si>
  <si>
    <t>PU0044A67014117</t>
  </si>
  <si>
    <t>PU0044A67014201</t>
  </si>
  <si>
    <t>PU0044A67016301</t>
  </si>
  <si>
    <t>PU0043-PU0044A67019102</t>
  </si>
  <si>
    <t>PU0043-PU0044A67019247</t>
  </si>
  <si>
    <t>PU0044A67019401</t>
  </si>
  <si>
    <t>PU0044A67019447</t>
  </si>
  <si>
    <t>PU0044A67020435</t>
  </si>
  <si>
    <t>PU0044A67020467</t>
  </si>
  <si>
    <t>PU0044A67020535</t>
  </si>
  <si>
    <t>PU0043-PU0044A67020601</t>
  </si>
  <si>
    <t>PU0044A67021301</t>
  </si>
  <si>
    <t>PU0044A67021302</t>
  </si>
  <si>
    <t>PU0044A67021347</t>
  </si>
  <si>
    <t>PU0044A67021501</t>
  </si>
  <si>
    <t>PU0044A67021701</t>
  </si>
  <si>
    <t>PU0043-PU0044A67022001</t>
  </si>
  <si>
    <t>PU0044A67022101</t>
  </si>
  <si>
    <t>PU0044A67022201</t>
  </si>
  <si>
    <t>PU0044A67031101</t>
  </si>
  <si>
    <t>PU0044A67031201</t>
  </si>
  <si>
    <t>PU0044A67031301</t>
  </si>
  <si>
    <t>PU0044A67096304</t>
  </si>
  <si>
    <t>PU0044A67104301</t>
  </si>
  <si>
    <t>PU0044A67167901</t>
  </si>
  <si>
    <t>PU0044A67288501</t>
  </si>
  <si>
    <t>PU0043-PU0044A67289101</t>
  </si>
  <si>
    <t>PU0044A67289201</t>
  </si>
  <si>
    <t>PU0042A70341804</t>
  </si>
  <si>
    <t>PU0042A70341809</t>
  </si>
  <si>
    <t>PU0042A70341810</t>
  </si>
  <si>
    <t>PU0042A70341816</t>
  </si>
  <si>
    <t>PU0042A70342106</t>
  </si>
  <si>
    <t>PU0042A70342107</t>
  </si>
  <si>
    <t>PU0044A70342109</t>
  </si>
  <si>
    <t>PU0042A70342117</t>
  </si>
  <si>
    <t>PU0042A70342501</t>
  </si>
  <si>
    <t>PU0042A70343302</t>
  </si>
  <si>
    <t>PU0042A70343338</t>
  </si>
  <si>
    <t>PU0041A70343702</t>
  </si>
  <si>
    <t>PU0041A70343704</t>
  </si>
  <si>
    <t>PU0041A70343705</t>
  </si>
  <si>
    <t>PU0042A70343710</t>
  </si>
  <si>
    <t>PU0042A70343718</t>
  </si>
  <si>
    <t>PU0041A70354201</t>
  </si>
  <si>
    <t>PU0041A70354202</t>
  </si>
  <si>
    <t>PU0041A70354204</t>
  </si>
  <si>
    <t>PU0041A70354205</t>
  </si>
  <si>
    <t>PU0041A70354206</t>
  </si>
  <si>
    <t>PU0041A70354207</t>
  </si>
  <si>
    <t>PU0041A70354218</t>
  </si>
  <si>
    <t>PU0042A70362202</t>
  </si>
  <si>
    <t>PU0042A70362205</t>
  </si>
  <si>
    <t>PU0042A70377603</t>
  </si>
  <si>
    <t>PU0042A76542805</t>
  </si>
  <si>
    <t>PU0042A76543203</t>
  </si>
  <si>
    <t>PU0042A76649701</t>
  </si>
  <si>
    <t>PU0042A76662601</t>
  </si>
  <si>
    <t>PU0044A76726701</t>
  </si>
  <si>
    <t>PU0042A84624806</t>
  </si>
  <si>
    <t>PU0042A84625801</t>
  </si>
  <si>
    <t>PU0044A84693702</t>
  </si>
  <si>
    <t>PU0044A84698901</t>
  </si>
  <si>
    <t>PU0044A84698903</t>
  </si>
  <si>
    <t>PU0044A84728102</t>
  </si>
  <si>
    <t>PU0044A84730017</t>
  </si>
  <si>
    <t>PU0044A84734201</t>
  </si>
  <si>
    <t>PU0044A84734401</t>
  </si>
  <si>
    <t>PU0044A84907301</t>
  </si>
  <si>
    <t>PU0044A84921814</t>
  </si>
  <si>
    <t>PU0043-PU0044A84982201</t>
  </si>
  <si>
    <t>PU0044A767303MM</t>
  </si>
  <si>
    <t>PU0041A65563606</t>
  </si>
  <si>
    <t>PU0041A65525901J</t>
  </si>
  <si>
    <t>OM CAS PANT JR</t>
  </si>
  <si>
    <t>PHOTO</t>
  </si>
  <si>
    <t>GOOGLE LINK</t>
  </si>
  <si>
    <t>TOTAL</t>
  </si>
  <si>
    <t>whl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</si>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</sst>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C]_-;\-* #,##0.00\ [$€-40C]_-;_-* &quot;-&quot;??\ [$€-40C]_-;_-@_-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2" fillId="0" borderId="0" xfId="0" applyFont="1"/>
    <xf numFmtId="164" fontId="0" fillId="0" borderId="0" xfId="0" applyNumberFormat="1" applyAlignment="1">
      <alignment wrapText="1"/>
    </xf>
    <xf numFmtId="164" fontId="0" fillId="0" borderId="0" xfId="0" applyNumberFormat="1"/>
    <xf numFmtId="164" fontId="5" fillId="2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g"/><Relationship Id="rId112" Type="http://schemas.openxmlformats.org/officeDocument/2006/relationships/image" Target="../media/image112.jpeg"/><Relationship Id="rId133" Type="http://schemas.openxmlformats.org/officeDocument/2006/relationships/image" Target="../media/image133.jp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5" Type="http://schemas.openxmlformats.org/officeDocument/2006/relationships/image" Target="../media/image5.jpeg"/><Relationship Id="rId90" Type="http://schemas.openxmlformats.org/officeDocument/2006/relationships/image" Target="../media/image90.jpg"/><Relationship Id="rId95" Type="http://schemas.openxmlformats.org/officeDocument/2006/relationships/image" Target="../media/image95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g"/><Relationship Id="rId126" Type="http://schemas.openxmlformats.org/officeDocument/2006/relationships/image" Target="../media/image12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16" Type="http://schemas.openxmlformats.org/officeDocument/2006/relationships/image" Target="../media/image116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g"/><Relationship Id="rId125" Type="http://schemas.openxmlformats.org/officeDocument/2006/relationships/image" Target="../media/image125.jpeg"/><Relationship Id="rId7" Type="http://schemas.openxmlformats.org/officeDocument/2006/relationships/image" Target="../media/image7.jp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</xdr:colOff>
      <xdr:row>11</xdr:row>
      <xdr:rowOff>25400</xdr:rowOff>
    </xdr:from>
    <xdr:to>
      <xdr:col>4</xdr:col>
      <xdr:colOff>736600</xdr:colOff>
      <xdr:row>11</xdr:row>
      <xdr:rowOff>736600</xdr:rowOff>
    </xdr:to>
    <xdr:pic>
      <xdr:nvPicPr>
        <xdr:cNvPr id="385" name="Image 384">
          <a:extLst>
            <a:ext uri="{FF2B5EF4-FFF2-40B4-BE49-F238E27FC236}">
              <a16:creationId xmlns:a16="http://schemas.microsoft.com/office/drawing/2014/main" xmlns="" id="{0BB180EC-CEDF-ADCB-3F59-C8706986F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146519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134</xdr:row>
      <xdr:rowOff>25400</xdr:rowOff>
    </xdr:from>
    <xdr:to>
      <xdr:col>4</xdr:col>
      <xdr:colOff>736600</xdr:colOff>
      <xdr:row>134</xdr:row>
      <xdr:rowOff>736600</xdr:rowOff>
    </xdr:to>
    <xdr:pic>
      <xdr:nvPicPr>
        <xdr:cNvPr id="417" name="Image 416">
          <a:extLst>
            <a:ext uri="{FF2B5EF4-FFF2-40B4-BE49-F238E27FC236}">
              <a16:creationId xmlns:a16="http://schemas.microsoft.com/office/drawing/2014/main" xmlns="" id="{1D9286EE-7675-D38D-941A-15F1813E4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158711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64</xdr:row>
      <xdr:rowOff>25400</xdr:rowOff>
    </xdr:from>
    <xdr:to>
      <xdr:col>4</xdr:col>
      <xdr:colOff>736600</xdr:colOff>
      <xdr:row>64</xdr:row>
      <xdr:rowOff>736600</xdr:rowOff>
    </xdr:to>
    <xdr:pic>
      <xdr:nvPicPr>
        <xdr:cNvPr id="447" name="Image 446">
          <a:extLst>
            <a:ext uri="{FF2B5EF4-FFF2-40B4-BE49-F238E27FC236}">
              <a16:creationId xmlns:a16="http://schemas.microsoft.com/office/drawing/2014/main" xmlns="" id="{90A4372F-BC8F-A8EE-CAB4-AEB3BF15B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170141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</xdr:row>
      <xdr:rowOff>25400</xdr:rowOff>
    </xdr:from>
    <xdr:to>
      <xdr:col>4</xdr:col>
      <xdr:colOff>736600</xdr:colOff>
      <xdr:row>3</xdr:row>
      <xdr:rowOff>736600</xdr:rowOff>
    </xdr:to>
    <xdr:pic>
      <xdr:nvPicPr>
        <xdr:cNvPr id="449" name="Image 448">
          <a:extLst>
            <a:ext uri="{FF2B5EF4-FFF2-40B4-BE49-F238E27FC236}">
              <a16:creationId xmlns:a16="http://schemas.microsoft.com/office/drawing/2014/main" xmlns="" id="{D31755D2-E360-F305-3EE3-29389C4C3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170903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72</xdr:row>
      <xdr:rowOff>25400</xdr:rowOff>
    </xdr:from>
    <xdr:to>
      <xdr:col>4</xdr:col>
      <xdr:colOff>736600</xdr:colOff>
      <xdr:row>72</xdr:row>
      <xdr:rowOff>736600</xdr:rowOff>
    </xdr:to>
    <xdr:pic>
      <xdr:nvPicPr>
        <xdr:cNvPr id="475" name="Image 474">
          <a:extLst>
            <a:ext uri="{FF2B5EF4-FFF2-40B4-BE49-F238E27FC236}">
              <a16:creationId xmlns:a16="http://schemas.microsoft.com/office/drawing/2014/main" xmlns="" id="{62F574B5-612B-91AF-CCEC-83709E903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180809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70</xdr:row>
      <xdr:rowOff>25400</xdr:rowOff>
    </xdr:from>
    <xdr:to>
      <xdr:col>4</xdr:col>
      <xdr:colOff>736600</xdr:colOff>
      <xdr:row>70</xdr:row>
      <xdr:rowOff>736600</xdr:rowOff>
    </xdr:to>
    <xdr:pic>
      <xdr:nvPicPr>
        <xdr:cNvPr id="477" name="Image 476">
          <a:extLst>
            <a:ext uri="{FF2B5EF4-FFF2-40B4-BE49-F238E27FC236}">
              <a16:creationId xmlns:a16="http://schemas.microsoft.com/office/drawing/2014/main" xmlns="" id="{1E69787A-0CD7-A853-6846-A6B933370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181571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4</xdr:row>
      <xdr:rowOff>25400</xdr:rowOff>
    </xdr:from>
    <xdr:to>
      <xdr:col>4</xdr:col>
      <xdr:colOff>736600</xdr:colOff>
      <xdr:row>4</xdr:row>
      <xdr:rowOff>736600</xdr:rowOff>
    </xdr:to>
    <xdr:pic>
      <xdr:nvPicPr>
        <xdr:cNvPr id="479" name="Image 478">
          <a:extLst>
            <a:ext uri="{FF2B5EF4-FFF2-40B4-BE49-F238E27FC236}">
              <a16:creationId xmlns:a16="http://schemas.microsoft.com/office/drawing/2014/main" xmlns="" id="{19A28884-1111-067D-7E40-96D269835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182333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58</xdr:row>
      <xdr:rowOff>25400</xdr:rowOff>
    </xdr:from>
    <xdr:to>
      <xdr:col>4</xdr:col>
      <xdr:colOff>736600</xdr:colOff>
      <xdr:row>58</xdr:row>
      <xdr:rowOff>736600</xdr:rowOff>
    </xdr:to>
    <xdr:pic>
      <xdr:nvPicPr>
        <xdr:cNvPr id="529" name="Image 528">
          <a:extLst>
            <a:ext uri="{FF2B5EF4-FFF2-40B4-BE49-F238E27FC236}">
              <a16:creationId xmlns:a16="http://schemas.microsoft.com/office/drawing/2014/main" xmlns="" id="{D9D27353-16AD-896F-F971-632CE0EDB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01383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63</xdr:row>
      <xdr:rowOff>25400</xdr:rowOff>
    </xdr:from>
    <xdr:to>
      <xdr:col>4</xdr:col>
      <xdr:colOff>736600</xdr:colOff>
      <xdr:row>63</xdr:row>
      <xdr:rowOff>736600</xdr:rowOff>
    </xdr:to>
    <xdr:pic>
      <xdr:nvPicPr>
        <xdr:cNvPr id="531" name="Image 530">
          <a:extLst>
            <a:ext uri="{FF2B5EF4-FFF2-40B4-BE49-F238E27FC236}">
              <a16:creationId xmlns:a16="http://schemas.microsoft.com/office/drawing/2014/main" xmlns="" id="{C893EE1C-F3D3-BF7C-4F2E-10CDC0E94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02145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57</xdr:row>
      <xdr:rowOff>25400</xdr:rowOff>
    </xdr:from>
    <xdr:to>
      <xdr:col>4</xdr:col>
      <xdr:colOff>736600</xdr:colOff>
      <xdr:row>57</xdr:row>
      <xdr:rowOff>736600</xdr:rowOff>
    </xdr:to>
    <xdr:pic>
      <xdr:nvPicPr>
        <xdr:cNvPr id="533" name="Image 532">
          <a:extLst>
            <a:ext uri="{FF2B5EF4-FFF2-40B4-BE49-F238E27FC236}">
              <a16:creationId xmlns:a16="http://schemas.microsoft.com/office/drawing/2014/main" xmlns="" id="{95107E57-785D-B924-6EFB-0A1F32D51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02907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61</xdr:row>
      <xdr:rowOff>25400</xdr:rowOff>
    </xdr:from>
    <xdr:to>
      <xdr:col>4</xdr:col>
      <xdr:colOff>736600</xdr:colOff>
      <xdr:row>61</xdr:row>
      <xdr:rowOff>736600</xdr:rowOff>
    </xdr:to>
    <xdr:pic>
      <xdr:nvPicPr>
        <xdr:cNvPr id="535" name="Image 534">
          <a:extLst>
            <a:ext uri="{FF2B5EF4-FFF2-40B4-BE49-F238E27FC236}">
              <a16:creationId xmlns:a16="http://schemas.microsoft.com/office/drawing/2014/main" xmlns="" id="{098ECF3F-9B68-095A-2FAA-2602D7837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03669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60</xdr:row>
      <xdr:rowOff>25400</xdr:rowOff>
    </xdr:from>
    <xdr:to>
      <xdr:col>4</xdr:col>
      <xdr:colOff>736600</xdr:colOff>
      <xdr:row>60</xdr:row>
      <xdr:rowOff>736600</xdr:rowOff>
    </xdr:to>
    <xdr:pic>
      <xdr:nvPicPr>
        <xdr:cNvPr id="537" name="Image 536">
          <a:extLst>
            <a:ext uri="{FF2B5EF4-FFF2-40B4-BE49-F238E27FC236}">
              <a16:creationId xmlns:a16="http://schemas.microsoft.com/office/drawing/2014/main" xmlns="" id="{F4343E4E-25EE-A95A-45F7-A8D7D4B4F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04431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55</xdr:row>
      <xdr:rowOff>25400</xdr:rowOff>
    </xdr:from>
    <xdr:to>
      <xdr:col>4</xdr:col>
      <xdr:colOff>736600</xdr:colOff>
      <xdr:row>55</xdr:row>
      <xdr:rowOff>736600</xdr:rowOff>
    </xdr:to>
    <xdr:pic>
      <xdr:nvPicPr>
        <xdr:cNvPr id="539" name="Image 538">
          <a:extLst>
            <a:ext uri="{FF2B5EF4-FFF2-40B4-BE49-F238E27FC236}">
              <a16:creationId xmlns:a16="http://schemas.microsoft.com/office/drawing/2014/main" xmlns="" id="{57ABB894-5B2D-8D8A-2E7D-573609A39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05193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56</xdr:row>
      <xdr:rowOff>25400</xdr:rowOff>
    </xdr:from>
    <xdr:to>
      <xdr:col>4</xdr:col>
      <xdr:colOff>736600</xdr:colOff>
      <xdr:row>56</xdr:row>
      <xdr:rowOff>736600</xdr:rowOff>
    </xdr:to>
    <xdr:pic>
      <xdr:nvPicPr>
        <xdr:cNvPr id="541" name="Image 540">
          <a:extLst>
            <a:ext uri="{FF2B5EF4-FFF2-40B4-BE49-F238E27FC236}">
              <a16:creationId xmlns:a16="http://schemas.microsoft.com/office/drawing/2014/main" xmlns="" id="{0AE4FA80-9158-AF17-E177-6A965B8D3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05955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</xdr:row>
      <xdr:rowOff>25400</xdr:rowOff>
    </xdr:from>
    <xdr:to>
      <xdr:col>4</xdr:col>
      <xdr:colOff>736600</xdr:colOff>
      <xdr:row>2</xdr:row>
      <xdr:rowOff>736600</xdr:rowOff>
    </xdr:to>
    <xdr:pic>
      <xdr:nvPicPr>
        <xdr:cNvPr id="543" name="Image 542">
          <a:extLst>
            <a:ext uri="{FF2B5EF4-FFF2-40B4-BE49-F238E27FC236}">
              <a16:creationId xmlns:a16="http://schemas.microsoft.com/office/drawing/2014/main" xmlns="" id="{EE4544A3-9FE4-142E-1860-149C12194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06717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59</xdr:row>
      <xdr:rowOff>25400</xdr:rowOff>
    </xdr:from>
    <xdr:to>
      <xdr:col>4</xdr:col>
      <xdr:colOff>736600</xdr:colOff>
      <xdr:row>59</xdr:row>
      <xdr:rowOff>736600</xdr:rowOff>
    </xdr:to>
    <xdr:pic>
      <xdr:nvPicPr>
        <xdr:cNvPr id="545" name="Image 544">
          <a:extLst>
            <a:ext uri="{FF2B5EF4-FFF2-40B4-BE49-F238E27FC236}">
              <a16:creationId xmlns:a16="http://schemas.microsoft.com/office/drawing/2014/main" xmlns="" id="{E201202E-D933-FBA8-D006-926892CB1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07479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71</xdr:row>
      <xdr:rowOff>25400</xdr:rowOff>
    </xdr:from>
    <xdr:to>
      <xdr:col>4</xdr:col>
      <xdr:colOff>736600</xdr:colOff>
      <xdr:row>71</xdr:row>
      <xdr:rowOff>736600</xdr:rowOff>
    </xdr:to>
    <xdr:pic>
      <xdr:nvPicPr>
        <xdr:cNvPr id="551" name="Image 550">
          <a:extLst>
            <a:ext uri="{FF2B5EF4-FFF2-40B4-BE49-F238E27FC236}">
              <a16:creationId xmlns:a16="http://schemas.microsoft.com/office/drawing/2014/main" xmlns="" id="{B5718BED-18AD-E2DF-F6E9-C917967BE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09765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62</xdr:row>
      <xdr:rowOff>25400</xdr:rowOff>
    </xdr:from>
    <xdr:to>
      <xdr:col>4</xdr:col>
      <xdr:colOff>736600</xdr:colOff>
      <xdr:row>62</xdr:row>
      <xdr:rowOff>736600</xdr:rowOff>
    </xdr:to>
    <xdr:pic>
      <xdr:nvPicPr>
        <xdr:cNvPr id="553" name="Image 552">
          <a:extLst>
            <a:ext uri="{FF2B5EF4-FFF2-40B4-BE49-F238E27FC236}">
              <a16:creationId xmlns:a16="http://schemas.microsoft.com/office/drawing/2014/main" xmlns="" id="{FEDEAAD9-FF06-D81F-C349-8E7365F72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10527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12</xdr:row>
      <xdr:rowOff>25400</xdr:rowOff>
    </xdr:from>
    <xdr:to>
      <xdr:col>4</xdr:col>
      <xdr:colOff>736600</xdr:colOff>
      <xdr:row>12</xdr:row>
      <xdr:rowOff>736600</xdr:rowOff>
    </xdr:to>
    <xdr:pic>
      <xdr:nvPicPr>
        <xdr:cNvPr id="567" name="Image 566">
          <a:extLst>
            <a:ext uri="{FF2B5EF4-FFF2-40B4-BE49-F238E27FC236}">
              <a16:creationId xmlns:a16="http://schemas.microsoft.com/office/drawing/2014/main" xmlns="" id="{3136DB71-1F89-48B0-043B-BA77AEE95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15861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43</xdr:row>
      <xdr:rowOff>25400</xdr:rowOff>
    </xdr:from>
    <xdr:to>
      <xdr:col>4</xdr:col>
      <xdr:colOff>736600</xdr:colOff>
      <xdr:row>43</xdr:row>
      <xdr:rowOff>736600</xdr:rowOff>
    </xdr:to>
    <xdr:pic>
      <xdr:nvPicPr>
        <xdr:cNvPr id="569" name="Image 568">
          <a:extLst>
            <a:ext uri="{FF2B5EF4-FFF2-40B4-BE49-F238E27FC236}">
              <a16:creationId xmlns:a16="http://schemas.microsoft.com/office/drawing/2014/main" xmlns="" id="{C610C449-14B5-BE8A-8E31-9A4064158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16623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129</xdr:row>
      <xdr:rowOff>25400</xdr:rowOff>
    </xdr:from>
    <xdr:to>
      <xdr:col>4</xdr:col>
      <xdr:colOff>736600</xdr:colOff>
      <xdr:row>129</xdr:row>
      <xdr:rowOff>736600</xdr:rowOff>
    </xdr:to>
    <xdr:pic>
      <xdr:nvPicPr>
        <xdr:cNvPr id="589" name="Image 588">
          <a:extLst>
            <a:ext uri="{FF2B5EF4-FFF2-40B4-BE49-F238E27FC236}">
              <a16:creationId xmlns:a16="http://schemas.microsoft.com/office/drawing/2014/main" xmlns="" id="{6B544AE7-A06C-8EDD-A922-9C0A89A3D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24243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125</xdr:row>
      <xdr:rowOff>25400</xdr:rowOff>
    </xdr:from>
    <xdr:to>
      <xdr:col>4</xdr:col>
      <xdr:colOff>736600</xdr:colOff>
      <xdr:row>125</xdr:row>
      <xdr:rowOff>736600</xdr:rowOff>
    </xdr:to>
    <xdr:pic>
      <xdr:nvPicPr>
        <xdr:cNvPr id="591" name="Image 590">
          <a:extLst>
            <a:ext uri="{FF2B5EF4-FFF2-40B4-BE49-F238E27FC236}">
              <a16:creationId xmlns:a16="http://schemas.microsoft.com/office/drawing/2014/main" xmlns="" id="{F4056902-A65F-E026-F7EB-C8C9D2C03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25005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130</xdr:row>
      <xdr:rowOff>25400</xdr:rowOff>
    </xdr:from>
    <xdr:to>
      <xdr:col>4</xdr:col>
      <xdr:colOff>736600</xdr:colOff>
      <xdr:row>130</xdr:row>
      <xdr:rowOff>736600</xdr:rowOff>
    </xdr:to>
    <xdr:pic>
      <xdr:nvPicPr>
        <xdr:cNvPr id="593" name="Image 592">
          <a:extLst>
            <a:ext uri="{FF2B5EF4-FFF2-40B4-BE49-F238E27FC236}">
              <a16:creationId xmlns:a16="http://schemas.microsoft.com/office/drawing/2014/main" xmlns="" id="{21077FA8-4BDF-6BC5-28CB-B7DB2A4A9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25767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13</xdr:row>
      <xdr:rowOff>25400</xdr:rowOff>
    </xdr:from>
    <xdr:to>
      <xdr:col>4</xdr:col>
      <xdr:colOff>736600</xdr:colOff>
      <xdr:row>13</xdr:row>
      <xdr:rowOff>736600</xdr:rowOff>
    </xdr:to>
    <xdr:pic>
      <xdr:nvPicPr>
        <xdr:cNvPr id="605" name="Image 604">
          <a:extLst>
            <a:ext uri="{FF2B5EF4-FFF2-40B4-BE49-F238E27FC236}">
              <a16:creationId xmlns:a16="http://schemas.microsoft.com/office/drawing/2014/main" xmlns="" id="{D76424AA-7A8F-D47A-60F8-DB052D44A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30339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14</xdr:row>
      <xdr:rowOff>25400</xdr:rowOff>
    </xdr:from>
    <xdr:to>
      <xdr:col>4</xdr:col>
      <xdr:colOff>736600</xdr:colOff>
      <xdr:row>14</xdr:row>
      <xdr:rowOff>736600</xdr:rowOff>
    </xdr:to>
    <xdr:pic>
      <xdr:nvPicPr>
        <xdr:cNvPr id="607" name="Image 606">
          <a:extLst>
            <a:ext uri="{FF2B5EF4-FFF2-40B4-BE49-F238E27FC236}">
              <a16:creationId xmlns:a16="http://schemas.microsoft.com/office/drawing/2014/main" xmlns="" id="{78CA2C51-705B-6809-86B6-0CE2CB869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31101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44</xdr:row>
      <xdr:rowOff>25400</xdr:rowOff>
    </xdr:from>
    <xdr:to>
      <xdr:col>4</xdr:col>
      <xdr:colOff>736600</xdr:colOff>
      <xdr:row>44</xdr:row>
      <xdr:rowOff>736600</xdr:rowOff>
    </xdr:to>
    <xdr:pic>
      <xdr:nvPicPr>
        <xdr:cNvPr id="609" name="Image 608">
          <a:extLst>
            <a:ext uri="{FF2B5EF4-FFF2-40B4-BE49-F238E27FC236}">
              <a16:creationId xmlns:a16="http://schemas.microsoft.com/office/drawing/2014/main" xmlns="" id="{C98FBD91-6303-DCCD-3988-47F05550F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31863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118</xdr:row>
      <xdr:rowOff>25400</xdr:rowOff>
    </xdr:from>
    <xdr:to>
      <xdr:col>4</xdr:col>
      <xdr:colOff>736600</xdr:colOff>
      <xdr:row>118</xdr:row>
      <xdr:rowOff>736600</xdr:rowOff>
    </xdr:to>
    <xdr:pic>
      <xdr:nvPicPr>
        <xdr:cNvPr id="649" name="Image 648">
          <a:extLst>
            <a:ext uri="{FF2B5EF4-FFF2-40B4-BE49-F238E27FC236}">
              <a16:creationId xmlns:a16="http://schemas.microsoft.com/office/drawing/2014/main" xmlns="" id="{23059515-F730-E60C-86FE-6F509BC47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47103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121</xdr:row>
      <xdr:rowOff>25400</xdr:rowOff>
    </xdr:from>
    <xdr:to>
      <xdr:col>4</xdr:col>
      <xdr:colOff>736600</xdr:colOff>
      <xdr:row>121</xdr:row>
      <xdr:rowOff>736600</xdr:rowOff>
    </xdr:to>
    <xdr:pic>
      <xdr:nvPicPr>
        <xdr:cNvPr id="657" name="Image 656">
          <a:extLst>
            <a:ext uri="{FF2B5EF4-FFF2-40B4-BE49-F238E27FC236}">
              <a16:creationId xmlns:a16="http://schemas.microsoft.com/office/drawing/2014/main" xmlns="" id="{A98C7679-F14E-6241-B2FF-4BDF37BCA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50151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88</xdr:row>
      <xdr:rowOff>25400</xdr:rowOff>
    </xdr:from>
    <xdr:to>
      <xdr:col>4</xdr:col>
      <xdr:colOff>736600</xdr:colOff>
      <xdr:row>88</xdr:row>
      <xdr:rowOff>736600</xdr:rowOff>
    </xdr:to>
    <xdr:pic>
      <xdr:nvPicPr>
        <xdr:cNvPr id="659" name="Image 658">
          <a:extLst>
            <a:ext uri="{FF2B5EF4-FFF2-40B4-BE49-F238E27FC236}">
              <a16:creationId xmlns:a16="http://schemas.microsoft.com/office/drawing/2014/main" xmlns="" id="{48B26FB8-98A6-04C6-C1F4-5820355C9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50913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87</xdr:row>
      <xdr:rowOff>25400</xdr:rowOff>
    </xdr:from>
    <xdr:to>
      <xdr:col>4</xdr:col>
      <xdr:colOff>736600</xdr:colOff>
      <xdr:row>87</xdr:row>
      <xdr:rowOff>736600</xdr:rowOff>
    </xdr:to>
    <xdr:pic>
      <xdr:nvPicPr>
        <xdr:cNvPr id="661" name="Image 660">
          <a:extLst>
            <a:ext uri="{FF2B5EF4-FFF2-40B4-BE49-F238E27FC236}">
              <a16:creationId xmlns:a16="http://schemas.microsoft.com/office/drawing/2014/main" xmlns="" id="{ECF72D2C-F1BB-CC85-CD7B-D6A9B196B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51675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115</xdr:row>
      <xdr:rowOff>25400</xdr:rowOff>
    </xdr:from>
    <xdr:to>
      <xdr:col>4</xdr:col>
      <xdr:colOff>736600</xdr:colOff>
      <xdr:row>115</xdr:row>
      <xdr:rowOff>736600</xdr:rowOff>
    </xdr:to>
    <xdr:pic>
      <xdr:nvPicPr>
        <xdr:cNvPr id="663" name="Image 662">
          <a:extLst>
            <a:ext uri="{FF2B5EF4-FFF2-40B4-BE49-F238E27FC236}">
              <a16:creationId xmlns:a16="http://schemas.microsoft.com/office/drawing/2014/main" xmlns="" id="{AFE9AF63-AB84-F51A-B838-133468E3A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52437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119</xdr:row>
      <xdr:rowOff>25400</xdr:rowOff>
    </xdr:from>
    <xdr:to>
      <xdr:col>4</xdr:col>
      <xdr:colOff>736600</xdr:colOff>
      <xdr:row>119</xdr:row>
      <xdr:rowOff>736600</xdr:rowOff>
    </xdr:to>
    <xdr:pic>
      <xdr:nvPicPr>
        <xdr:cNvPr id="665" name="Image 664">
          <a:extLst>
            <a:ext uri="{FF2B5EF4-FFF2-40B4-BE49-F238E27FC236}">
              <a16:creationId xmlns:a16="http://schemas.microsoft.com/office/drawing/2014/main" xmlns="" id="{8207FF69-D45E-7A7C-006E-4707A9A10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53199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117</xdr:row>
      <xdr:rowOff>25400</xdr:rowOff>
    </xdr:from>
    <xdr:to>
      <xdr:col>4</xdr:col>
      <xdr:colOff>736600</xdr:colOff>
      <xdr:row>117</xdr:row>
      <xdr:rowOff>736600</xdr:rowOff>
    </xdr:to>
    <xdr:pic>
      <xdr:nvPicPr>
        <xdr:cNvPr id="667" name="Image 666">
          <a:extLst>
            <a:ext uri="{FF2B5EF4-FFF2-40B4-BE49-F238E27FC236}">
              <a16:creationId xmlns:a16="http://schemas.microsoft.com/office/drawing/2014/main" xmlns="" id="{82E11460-DD06-0BE7-148A-F785A13C2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53961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116</xdr:row>
      <xdr:rowOff>25400</xdr:rowOff>
    </xdr:from>
    <xdr:to>
      <xdr:col>4</xdr:col>
      <xdr:colOff>736600</xdr:colOff>
      <xdr:row>116</xdr:row>
      <xdr:rowOff>736600</xdr:rowOff>
    </xdr:to>
    <xdr:pic>
      <xdr:nvPicPr>
        <xdr:cNvPr id="669" name="Image 668">
          <a:extLst>
            <a:ext uri="{FF2B5EF4-FFF2-40B4-BE49-F238E27FC236}">
              <a16:creationId xmlns:a16="http://schemas.microsoft.com/office/drawing/2014/main" xmlns="" id="{E96306F4-34EE-47BE-278A-1E7F87FB3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54723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120</xdr:row>
      <xdr:rowOff>25400</xdr:rowOff>
    </xdr:from>
    <xdr:to>
      <xdr:col>4</xdr:col>
      <xdr:colOff>736600</xdr:colOff>
      <xdr:row>120</xdr:row>
      <xdr:rowOff>736600</xdr:rowOff>
    </xdr:to>
    <xdr:pic>
      <xdr:nvPicPr>
        <xdr:cNvPr id="673" name="Image 672">
          <a:extLst>
            <a:ext uri="{FF2B5EF4-FFF2-40B4-BE49-F238E27FC236}">
              <a16:creationId xmlns:a16="http://schemas.microsoft.com/office/drawing/2014/main" xmlns="" id="{F477AFF1-796D-1879-9F7D-E5D8E8C88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56247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107</xdr:row>
      <xdr:rowOff>25400</xdr:rowOff>
    </xdr:from>
    <xdr:to>
      <xdr:col>4</xdr:col>
      <xdr:colOff>736600</xdr:colOff>
      <xdr:row>107</xdr:row>
      <xdr:rowOff>736600</xdr:rowOff>
    </xdr:to>
    <xdr:pic>
      <xdr:nvPicPr>
        <xdr:cNvPr id="691" name="Image 690">
          <a:extLst>
            <a:ext uri="{FF2B5EF4-FFF2-40B4-BE49-F238E27FC236}">
              <a16:creationId xmlns:a16="http://schemas.microsoft.com/office/drawing/2014/main" xmlns="" id="{FB3C361D-C7A0-1A33-6C0A-F213CB245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63296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16</xdr:row>
      <xdr:rowOff>25400</xdr:rowOff>
    </xdr:from>
    <xdr:to>
      <xdr:col>4</xdr:col>
      <xdr:colOff>736600</xdr:colOff>
      <xdr:row>16</xdr:row>
      <xdr:rowOff>736600</xdr:rowOff>
    </xdr:to>
    <xdr:pic>
      <xdr:nvPicPr>
        <xdr:cNvPr id="693" name="Image 692">
          <a:extLst>
            <a:ext uri="{FF2B5EF4-FFF2-40B4-BE49-F238E27FC236}">
              <a16:creationId xmlns:a16="http://schemas.microsoft.com/office/drawing/2014/main" xmlns="" id="{7C5E2703-2F24-71EF-AA2B-2630CE0CE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64058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18</xdr:row>
      <xdr:rowOff>25400</xdr:rowOff>
    </xdr:from>
    <xdr:to>
      <xdr:col>4</xdr:col>
      <xdr:colOff>736600</xdr:colOff>
      <xdr:row>18</xdr:row>
      <xdr:rowOff>736600</xdr:rowOff>
    </xdr:to>
    <xdr:pic>
      <xdr:nvPicPr>
        <xdr:cNvPr id="695" name="Image 694">
          <a:extLst>
            <a:ext uri="{FF2B5EF4-FFF2-40B4-BE49-F238E27FC236}">
              <a16:creationId xmlns:a16="http://schemas.microsoft.com/office/drawing/2014/main" xmlns="" id="{0628C597-2359-E0A6-5DDF-F2E9DE10E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64820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19</xdr:row>
      <xdr:rowOff>25400</xdr:rowOff>
    </xdr:from>
    <xdr:to>
      <xdr:col>4</xdr:col>
      <xdr:colOff>736600</xdr:colOff>
      <xdr:row>19</xdr:row>
      <xdr:rowOff>736600</xdr:rowOff>
    </xdr:to>
    <xdr:pic>
      <xdr:nvPicPr>
        <xdr:cNvPr id="697" name="Image 696">
          <a:extLst>
            <a:ext uri="{FF2B5EF4-FFF2-40B4-BE49-F238E27FC236}">
              <a16:creationId xmlns:a16="http://schemas.microsoft.com/office/drawing/2014/main" xmlns="" id="{04935FDB-5F5E-84BF-D7D9-2773FEF04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65582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17</xdr:row>
      <xdr:rowOff>25400</xdr:rowOff>
    </xdr:from>
    <xdr:to>
      <xdr:col>4</xdr:col>
      <xdr:colOff>736600</xdr:colOff>
      <xdr:row>17</xdr:row>
      <xdr:rowOff>736600</xdr:rowOff>
    </xdr:to>
    <xdr:pic>
      <xdr:nvPicPr>
        <xdr:cNvPr id="699" name="Image 698">
          <a:extLst>
            <a:ext uri="{FF2B5EF4-FFF2-40B4-BE49-F238E27FC236}">
              <a16:creationId xmlns:a16="http://schemas.microsoft.com/office/drawing/2014/main" xmlns="" id="{7864645C-C193-983C-3562-0ADE667EC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66344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20</xdr:row>
      <xdr:rowOff>25400</xdr:rowOff>
    </xdr:from>
    <xdr:to>
      <xdr:col>4</xdr:col>
      <xdr:colOff>736600</xdr:colOff>
      <xdr:row>20</xdr:row>
      <xdr:rowOff>736600</xdr:rowOff>
    </xdr:to>
    <xdr:pic>
      <xdr:nvPicPr>
        <xdr:cNvPr id="701" name="Image 700">
          <a:extLst>
            <a:ext uri="{FF2B5EF4-FFF2-40B4-BE49-F238E27FC236}">
              <a16:creationId xmlns:a16="http://schemas.microsoft.com/office/drawing/2014/main" xmlns="" id="{AF33F94D-0D2F-F7F8-3E74-03651FC9C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67106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137</xdr:row>
      <xdr:rowOff>25400</xdr:rowOff>
    </xdr:from>
    <xdr:to>
      <xdr:col>4</xdr:col>
      <xdr:colOff>736600</xdr:colOff>
      <xdr:row>137</xdr:row>
      <xdr:rowOff>736600</xdr:rowOff>
    </xdr:to>
    <xdr:pic>
      <xdr:nvPicPr>
        <xdr:cNvPr id="703" name="Image 702">
          <a:extLst>
            <a:ext uri="{FF2B5EF4-FFF2-40B4-BE49-F238E27FC236}">
              <a16:creationId xmlns:a16="http://schemas.microsoft.com/office/drawing/2014/main" xmlns="" id="{1615B9A1-094C-C6E6-19E3-859B66095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67868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47</xdr:row>
      <xdr:rowOff>25400</xdr:rowOff>
    </xdr:from>
    <xdr:to>
      <xdr:col>4</xdr:col>
      <xdr:colOff>736600</xdr:colOff>
      <xdr:row>47</xdr:row>
      <xdr:rowOff>736600</xdr:rowOff>
    </xdr:to>
    <xdr:pic>
      <xdr:nvPicPr>
        <xdr:cNvPr id="709" name="Image 708">
          <a:extLst>
            <a:ext uri="{FF2B5EF4-FFF2-40B4-BE49-F238E27FC236}">
              <a16:creationId xmlns:a16="http://schemas.microsoft.com/office/drawing/2014/main" xmlns="" id="{3C688BBF-8C81-8412-F1A6-AEEE07ADE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70154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74</xdr:row>
      <xdr:rowOff>25400</xdr:rowOff>
    </xdr:from>
    <xdr:to>
      <xdr:col>4</xdr:col>
      <xdr:colOff>736600</xdr:colOff>
      <xdr:row>74</xdr:row>
      <xdr:rowOff>736600</xdr:rowOff>
    </xdr:to>
    <xdr:pic>
      <xdr:nvPicPr>
        <xdr:cNvPr id="711" name="Image 710">
          <a:extLst>
            <a:ext uri="{FF2B5EF4-FFF2-40B4-BE49-F238E27FC236}">
              <a16:creationId xmlns:a16="http://schemas.microsoft.com/office/drawing/2014/main" xmlns="" id="{08B0771A-6743-DA7A-32C9-638D8259C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70916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75</xdr:row>
      <xdr:rowOff>25400</xdr:rowOff>
    </xdr:from>
    <xdr:to>
      <xdr:col>4</xdr:col>
      <xdr:colOff>736600</xdr:colOff>
      <xdr:row>75</xdr:row>
      <xdr:rowOff>736600</xdr:rowOff>
    </xdr:to>
    <xdr:pic>
      <xdr:nvPicPr>
        <xdr:cNvPr id="713" name="Image 712">
          <a:extLst>
            <a:ext uri="{FF2B5EF4-FFF2-40B4-BE49-F238E27FC236}">
              <a16:creationId xmlns:a16="http://schemas.microsoft.com/office/drawing/2014/main" xmlns="" id="{C3A1B239-BE14-AE4B-E7D9-41A708E4B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71678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73</xdr:row>
      <xdr:rowOff>25400</xdr:rowOff>
    </xdr:from>
    <xdr:to>
      <xdr:col>4</xdr:col>
      <xdr:colOff>736600</xdr:colOff>
      <xdr:row>73</xdr:row>
      <xdr:rowOff>736600</xdr:rowOff>
    </xdr:to>
    <xdr:pic>
      <xdr:nvPicPr>
        <xdr:cNvPr id="715" name="Image 714">
          <a:extLst>
            <a:ext uri="{FF2B5EF4-FFF2-40B4-BE49-F238E27FC236}">
              <a16:creationId xmlns:a16="http://schemas.microsoft.com/office/drawing/2014/main" xmlns="" id="{7551123D-5FE2-B9E0-DB62-54513D18D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72440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81</xdr:row>
      <xdr:rowOff>25400</xdr:rowOff>
    </xdr:from>
    <xdr:to>
      <xdr:col>4</xdr:col>
      <xdr:colOff>736600</xdr:colOff>
      <xdr:row>81</xdr:row>
      <xdr:rowOff>736600</xdr:rowOff>
    </xdr:to>
    <xdr:pic>
      <xdr:nvPicPr>
        <xdr:cNvPr id="717" name="Image 716">
          <a:extLst>
            <a:ext uri="{FF2B5EF4-FFF2-40B4-BE49-F238E27FC236}">
              <a16:creationId xmlns:a16="http://schemas.microsoft.com/office/drawing/2014/main" xmlns="" id="{D040AF52-A1DF-8975-88E6-370DDB285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73202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82</xdr:row>
      <xdr:rowOff>25400</xdr:rowOff>
    </xdr:from>
    <xdr:to>
      <xdr:col>4</xdr:col>
      <xdr:colOff>736600</xdr:colOff>
      <xdr:row>82</xdr:row>
      <xdr:rowOff>736600</xdr:rowOff>
    </xdr:to>
    <xdr:pic>
      <xdr:nvPicPr>
        <xdr:cNvPr id="719" name="Image 718">
          <a:extLst>
            <a:ext uri="{FF2B5EF4-FFF2-40B4-BE49-F238E27FC236}">
              <a16:creationId xmlns:a16="http://schemas.microsoft.com/office/drawing/2014/main" xmlns="" id="{1195165E-357D-D05A-64CF-A8C7924F7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73964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84</xdr:row>
      <xdr:rowOff>25400</xdr:rowOff>
    </xdr:from>
    <xdr:to>
      <xdr:col>4</xdr:col>
      <xdr:colOff>736600</xdr:colOff>
      <xdr:row>84</xdr:row>
      <xdr:rowOff>736600</xdr:rowOff>
    </xdr:to>
    <xdr:pic>
      <xdr:nvPicPr>
        <xdr:cNvPr id="721" name="Image 720">
          <a:extLst>
            <a:ext uri="{FF2B5EF4-FFF2-40B4-BE49-F238E27FC236}">
              <a16:creationId xmlns:a16="http://schemas.microsoft.com/office/drawing/2014/main" xmlns="" id="{E6033C06-001C-A7B5-4F5A-38F995CDA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74726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85</xdr:row>
      <xdr:rowOff>25400</xdr:rowOff>
    </xdr:from>
    <xdr:to>
      <xdr:col>4</xdr:col>
      <xdr:colOff>736600</xdr:colOff>
      <xdr:row>85</xdr:row>
      <xdr:rowOff>736600</xdr:rowOff>
    </xdr:to>
    <xdr:pic>
      <xdr:nvPicPr>
        <xdr:cNvPr id="723" name="Image 722">
          <a:extLst>
            <a:ext uri="{FF2B5EF4-FFF2-40B4-BE49-F238E27FC236}">
              <a16:creationId xmlns:a16="http://schemas.microsoft.com/office/drawing/2014/main" xmlns="" id="{EF6C9D85-BBC6-9FF7-0FCA-30F147945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75488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76</xdr:row>
      <xdr:rowOff>25400</xdr:rowOff>
    </xdr:from>
    <xdr:to>
      <xdr:col>4</xdr:col>
      <xdr:colOff>736600</xdr:colOff>
      <xdr:row>76</xdr:row>
      <xdr:rowOff>736600</xdr:rowOff>
    </xdr:to>
    <xdr:pic>
      <xdr:nvPicPr>
        <xdr:cNvPr id="725" name="Image 724">
          <a:extLst>
            <a:ext uri="{FF2B5EF4-FFF2-40B4-BE49-F238E27FC236}">
              <a16:creationId xmlns:a16="http://schemas.microsoft.com/office/drawing/2014/main" xmlns="" id="{118CF44E-BF77-4057-363F-A38C61029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76250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78</xdr:row>
      <xdr:rowOff>25400</xdr:rowOff>
    </xdr:from>
    <xdr:to>
      <xdr:col>4</xdr:col>
      <xdr:colOff>736600</xdr:colOff>
      <xdr:row>78</xdr:row>
      <xdr:rowOff>736600</xdr:rowOff>
    </xdr:to>
    <xdr:pic>
      <xdr:nvPicPr>
        <xdr:cNvPr id="727" name="Image 726">
          <a:extLst>
            <a:ext uri="{FF2B5EF4-FFF2-40B4-BE49-F238E27FC236}">
              <a16:creationId xmlns:a16="http://schemas.microsoft.com/office/drawing/2014/main" xmlns="" id="{9C2760AE-A82B-2110-2B18-4BBFF8B8E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77012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79</xdr:row>
      <xdr:rowOff>25400</xdr:rowOff>
    </xdr:from>
    <xdr:to>
      <xdr:col>4</xdr:col>
      <xdr:colOff>736600</xdr:colOff>
      <xdr:row>79</xdr:row>
      <xdr:rowOff>736600</xdr:rowOff>
    </xdr:to>
    <xdr:pic>
      <xdr:nvPicPr>
        <xdr:cNvPr id="729" name="Image 728">
          <a:extLst>
            <a:ext uri="{FF2B5EF4-FFF2-40B4-BE49-F238E27FC236}">
              <a16:creationId xmlns:a16="http://schemas.microsoft.com/office/drawing/2014/main" xmlns="" id="{885B9669-2CAB-1D84-9642-F590F5EA5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77774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80</xdr:row>
      <xdr:rowOff>25400</xdr:rowOff>
    </xdr:from>
    <xdr:to>
      <xdr:col>4</xdr:col>
      <xdr:colOff>736600</xdr:colOff>
      <xdr:row>80</xdr:row>
      <xdr:rowOff>736600</xdr:rowOff>
    </xdr:to>
    <xdr:pic>
      <xdr:nvPicPr>
        <xdr:cNvPr id="731" name="Image 730">
          <a:extLst>
            <a:ext uri="{FF2B5EF4-FFF2-40B4-BE49-F238E27FC236}">
              <a16:creationId xmlns:a16="http://schemas.microsoft.com/office/drawing/2014/main" xmlns="" id="{D5CF5BE2-4F3C-3C8E-DD85-FC22E5D42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78536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51</xdr:row>
      <xdr:rowOff>25400</xdr:rowOff>
    </xdr:from>
    <xdr:to>
      <xdr:col>4</xdr:col>
      <xdr:colOff>736600</xdr:colOff>
      <xdr:row>51</xdr:row>
      <xdr:rowOff>736600</xdr:rowOff>
    </xdr:to>
    <xdr:pic>
      <xdr:nvPicPr>
        <xdr:cNvPr id="733" name="Image 732">
          <a:extLst>
            <a:ext uri="{FF2B5EF4-FFF2-40B4-BE49-F238E27FC236}">
              <a16:creationId xmlns:a16="http://schemas.microsoft.com/office/drawing/2014/main" xmlns="" id="{CF6A1ADB-6079-7ABB-B7D8-BF7090E15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79298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52</xdr:row>
      <xdr:rowOff>25400</xdr:rowOff>
    </xdr:from>
    <xdr:to>
      <xdr:col>4</xdr:col>
      <xdr:colOff>736600</xdr:colOff>
      <xdr:row>52</xdr:row>
      <xdr:rowOff>736600</xdr:rowOff>
    </xdr:to>
    <xdr:pic>
      <xdr:nvPicPr>
        <xdr:cNvPr id="735" name="Image 734">
          <a:extLst>
            <a:ext uri="{FF2B5EF4-FFF2-40B4-BE49-F238E27FC236}">
              <a16:creationId xmlns:a16="http://schemas.microsoft.com/office/drawing/2014/main" xmlns="" id="{C56A74E7-D2C2-CB03-E714-D19453016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80060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48</xdr:row>
      <xdr:rowOff>25400</xdr:rowOff>
    </xdr:from>
    <xdr:to>
      <xdr:col>4</xdr:col>
      <xdr:colOff>736600</xdr:colOff>
      <xdr:row>48</xdr:row>
      <xdr:rowOff>736600</xdr:rowOff>
    </xdr:to>
    <xdr:pic>
      <xdr:nvPicPr>
        <xdr:cNvPr id="737" name="Image 736">
          <a:extLst>
            <a:ext uri="{FF2B5EF4-FFF2-40B4-BE49-F238E27FC236}">
              <a16:creationId xmlns:a16="http://schemas.microsoft.com/office/drawing/2014/main" xmlns="" id="{F296A7D5-CAE7-AF0C-FA25-87F0A35F7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80822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49</xdr:row>
      <xdr:rowOff>25400</xdr:rowOff>
    </xdr:from>
    <xdr:to>
      <xdr:col>4</xdr:col>
      <xdr:colOff>736600</xdr:colOff>
      <xdr:row>49</xdr:row>
      <xdr:rowOff>736600</xdr:rowOff>
    </xdr:to>
    <xdr:pic>
      <xdr:nvPicPr>
        <xdr:cNvPr id="739" name="Image 738">
          <a:extLst>
            <a:ext uri="{FF2B5EF4-FFF2-40B4-BE49-F238E27FC236}">
              <a16:creationId xmlns:a16="http://schemas.microsoft.com/office/drawing/2014/main" xmlns="" id="{D335E9FB-380A-163D-772E-98678536D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81584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53</xdr:row>
      <xdr:rowOff>25400</xdr:rowOff>
    </xdr:from>
    <xdr:to>
      <xdr:col>4</xdr:col>
      <xdr:colOff>736600</xdr:colOff>
      <xdr:row>53</xdr:row>
      <xdr:rowOff>736600</xdr:rowOff>
    </xdr:to>
    <xdr:pic>
      <xdr:nvPicPr>
        <xdr:cNvPr id="741" name="Image 740">
          <a:extLst>
            <a:ext uri="{FF2B5EF4-FFF2-40B4-BE49-F238E27FC236}">
              <a16:creationId xmlns:a16="http://schemas.microsoft.com/office/drawing/2014/main" xmlns="" id="{C3EAA013-9A5E-C2B7-2424-A6173317D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82346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54</xdr:row>
      <xdr:rowOff>25400</xdr:rowOff>
    </xdr:from>
    <xdr:to>
      <xdr:col>4</xdr:col>
      <xdr:colOff>736600</xdr:colOff>
      <xdr:row>54</xdr:row>
      <xdr:rowOff>736600</xdr:rowOff>
    </xdr:to>
    <xdr:pic>
      <xdr:nvPicPr>
        <xdr:cNvPr id="743" name="Image 742">
          <a:extLst>
            <a:ext uri="{FF2B5EF4-FFF2-40B4-BE49-F238E27FC236}">
              <a16:creationId xmlns:a16="http://schemas.microsoft.com/office/drawing/2014/main" xmlns="" id="{7547D5D2-AE52-6393-8AA7-9902BA9F0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83108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</xdr:row>
      <xdr:rowOff>25400</xdr:rowOff>
    </xdr:from>
    <xdr:to>
      <xdr:col>4</xdr:col>
      <xdr:colOff>736600</xdr:colOff>
      <xdr:row>7</xdr:row>
      <xdr:rowOff>736600</xdr:rowOff>
    </xdr:to>
    <xdr:pic>
      <xdr:nvPicPr>
        <xdr:cNvPr id="745" name="Image 744">
          <a:extLst>
            <a:ext uri="{FF2B5EF4-FFF2-40B4-BE49-F238E27FC236}">
              <a16:creationId xmlns:a16="http://schemas.microsoft.com/office/drawing/2014/main" xmlns="" id="{5AAB6658-2B08-0232-0731-78964AF51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83870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</xdr:row>
      <xdr:rowOff>25400</xdr:rowOff>
    </xdr:from>
    <xdr:to>
      <xdr:col>4</xdr:col>
      <xdr:colOff>736600</xdr:colOff>
      <xdr:row>8</xdr:row>
      <xdr:rowOff>736600</xdr:rowOff>
    </xdr:to>
    <xdr:pic>
      <xdr:nvPicPr>
        <xdr:cNvPr id="747" name="Image 746">
          <a:extLst>
            <a:ext uri="{FF2B5EF4-FFF2-40B4-BE49-F238E27FC236}">
              <a16:creationId xmlns:a16="http://schemas.microsoft.com/office/drawing/2014/main" xmlns="" id="{DAB74015-693E-5D1F-1C61-83BA851E2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84632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9</xdr:row>
      <xdr:rowOff>25400</xdr:rowOff>
    </xdr:from>
    <xdr:to>
      <xdr:col>4</xdr:col>
      <xdr:colOff>736600</xdr:colOff>
      <xdr:row>9</xdr:row>
      <xdr:rowOff>736600</xdr:rowOff>
    </xdr:to>
    <xdr:pic>
      <xdr:nvPicPr>
        <xdr:cNvPr id="749" name="Image 748">
          <a:extLst>
            <a:ext uri="{FF2B5EF4-FFF2-40B4-BE49-F238E27FC236}">
              <a16:creationId xmlns:a16="http://schemas.microsoft.com/office/drawing/2014/main" xmlns="" id="{D9208FA3-E345-68F1-7E27-6624C67F7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85394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</xdr:row>
      <xdr:rowOff>25400</xdr:rowOff>
    </xdr:from>
    <xdr:to>
      <xdr:col>4</xdr:col>
      <xdr:colOff>736600</xdr:colOff>
      <xdr:row>5</xdr:row>
      <xdr:rowOff>736600</xdr:rowOff>
    </xdr:to>
    <xdr:pic>
      <xdr:nvPicPr>
        <xdr:cNvPr id="751" name="Image 750">
          <a:extLst>
            <a:ext uri="{FF2B5EF4-FFF2-40B4-BE49-F238E27FC236}">
              <a16:creationId xmlns:a16="http://schemas.microsoft.com/office/drawing/2014/main" xmlns="" id="{C5C92B96-981D-1F00-FDB5-E3B85B1C5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86156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</xdr:row>
      <xdr:rowOff>25400</xdr:rowOff>
    </xdr:from>
    <xdr:to>
      <xdr:col>4</xdr:col>
      <xdr:colOff>736600</xdr:colOff>
      <xdr:row>6</xdr:row>
      <xdr:rowOff>736600</xdr:rowOff>
    </xdr:to>
    <xdr:pic>
      <xdr:nvPicPr>
        <xdr:cNvPr id="753" name="Image 752">
          <a:extLst>
            <a:ext uri="{FF2B5EF4-FFF2-40B4-BE49-F238E27FC236}">
              <a16:creationId xmlns:a16="http://schemas.microsoft.com/office/drawing/2014/main" xmlns="" id="{6563DB56-2374-8DF0-165E-8E66F5802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86918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42</xdr:row>
      <xdr:rowOff>25400</xdr:rowOff>
    </xdr:from>
    <xdr:to>
      <xdr:col>4</xdr:col>
      <xdr:colOff>736600</xdr:colOff>
      <xdr:row>42</xdr:row>
      <xdr:rowOff>736600</xdr:rowOff>
    </xdr:to>
    <xdr:pic>
      <xdr:nvPicPr>
        <xdr:cNvPr id="755" name="Image 754">
          <a:extLst>
            <a:ext uri="{FF2B5EF4-FFF2-40B4-BE49-F238E27FC236}">
              <a16:creationId xmlns:a16="http://schemas.microsoft.com/office/drawing/2014/main" xmlns="" id="{E45F528E-9C2A-440C-52EC-8E8B90BFE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87680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35</xdr:row>
      <xdr:rowOff>25400</xdr:rowOff>
    </xdr:from>
    <xdr:to>
      <xdr:col>4</xdr:col>
      <xdr:colOff>736600</xdr:colOff>
      <xdr:row>35</xdr:row>
      <xdr:rowOff>736600</xdr:rowOff>
    </xdr:to>
    <xdr:pic>
      <xdr:nvPicPr>
        <xdr:cNvPr id="757" name="Image 756">
          <a:extLst>
            <a:ext uri="{FF2B5EF4-FFF2-40B4-BE49-F238E27FC236}">
              <a16:creationId xmlns:a16="http://schemas.microsoft.com/office/drawing/2014/main" xmlns="" id="{52A622E1-496A-1341-8669-688FDEBD9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88442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32</xdr:row>
      <xdr:rowOff>25400</xdr:rowOff>
    </xdr:from>
    <xdr:to>
      <xdr:col>4</xdr:col>
      <xdr:colOff>736600</xdr:colOff>
      <xdr:row>32</xdr:row>
      <xdr:rowOff>736600</xdr:rowOff>
    </xdr:to>
    <xdr:pic>
      <xdr:nvPicPr>
        <xdr:cNvPr id="759" name="Image 758">
          <a:extLst>
            <a:ext uri="{FF2B5EF4-FFF2-40B4-BE49-F238E27FC236}">
              <a16:creationId xmlns:a16="http://schemas.microsoft.com/office/drawing/2014/main" xmlns="" id="{F742B96D-7BD2-5A24-8AB8-ADB72C68B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89204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33</xdr:row>
      <xdr:rowOff>25400</xdr:rowOff>
    </xdr:from>
    <xdr:to>
      <xdr:col>4</xdr:col>
      <xdr:colOff>736600</xdr:colOff>
      <xdr:row>33</xdr:row>
      <xdr:rowOff>736600</xdr:rowOff>
    </xdr:to>
    <xdr:pic>
      <xdr:nvPicPr>
        <xdr:cNvPr id="761" name="Image 760">
          <a:extLst>
            <a:ext uri="{FF2B5EF4-FFF2-40B4-BE49-F238E27FC236}">
              <a16:creationId xmlns:a16="http://schemas.microsoft.com/office/drawing/2014/main" xmlns="" id="{4ACA5C7D-AC89-727E-E4C3-0EAC819ED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89966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34</xdr:row>
      <xdr:rowOff>25400</xdr:rowOff>
    </xdr:from>
    <xdr:to>
      <xdr:col>4</xdr:col>
      <xdr:colOff>736600</xdr:colOff>
      <xdr:row>34</xdr:row>
      <xdr:rowOff>736600</xdr:rowOff>
    </xdr:to>
    <xdr:pic>
      <xdr:nvPicPr>
        <xdr:cNvPr id="763" name="Image 762">
          <a:extLst>
            <a:ext uri="{FF2B5EF4-FFF2-40B4-BE49-F238E27FC236}">
              <a16:creationId xmlns:a16="http://schemas.microsoft.com/office/drawing/2014/main" xmlns="" id="{A7BC27B2-E65F-2AAD-7ADA-62AD3D16E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90728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38</xdr:row>
      <xdr:rowOff>25400</xdr:rowOff>
    </xdr:from>
    <xdr:to>
      <xdr:col>4</xdr:col>
      <xdr:colOff>736600</xdr:colOff>
      <xdr:row>38</xdr:row>
      <xdr:rowOff>736600</xdr:rowOff>
    </xdr:to>
    <xdr:pic>
      <xdr:nvPicPr>
        <xdr:cNvPr id="765" name="Image 764">
          <a:extLst>
            <a:ext uri="{FF2B5EF4-FFF2-40B4-BE49-F238E27FC236}">
              <a16:creationId xmlns:a16="http://schemas.microsoft.com/office/drawing/2014/main" xmlns="" id="{CD34B38C-9662-1467-F2E3-23700CED2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91490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39</xdr:row>
      <xdr:rowOff>25400</xdr:rowOff>
    </xdr:from>
    <xdr:to>
      <xdr:col>4</xdr:col>
      <xdr:colOff>736600</xdr:colOff>
      <xdr:row>39</xdr:row>
      <xdr:rowOff>736600</xdr:rowOff>
    </xdr:to>
    <xdr:pic>
      <xdr:nvPicPr>
        <xdr:cNvPr id="767" name="Image 766">
          <a:extLst>
            <a:ext uri="{FF2B5EF4-FFF2-40B4-BE49-F238E27FC236}">
              <a16:creationId xmlns:a16="http://schemas.microsoft.com/office/drawing/2014/main" xmlns="" id="{5EF570C5-34D1-9B98-083C-BF41BEF26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92252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36</xdr:row>
      <xdr:rowOff>25400</xdr:rowOff>
    </xdr:from>
    <xdr:to>
      <xdr:col>4</xdr:col>
      <xdr:colOff>736600</xdr:colOff>
      <xdr:row>36</xdr:row>
      <xdr:rowOff>736600</xdr:rowOff>
    </xdr:to>
    <xdr:pic>
      <xdr:nvPicPr>
        <xdr:cNvPr id="769" name="Image 768">
          <a:extLst>
            <a:ext uri="{FF2B5EF4-FFF2-40B4-BE49-F238E27FC236}">
              <a16:creationId xmlns:a16="http://schemas.microsoft.com/office/drawing/2014/main" xmlns="" id="{6EA91B4B-6384-B456-6A22-BB80FD3BE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93014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40</xdr:row>
      <xdr:rowOff>25400</xdr:rowOff>
    </xdr:from>
    <xdr:to>
      <xdr:col>4</xdr:col>
      <xdr:colOff>736600</xdr:colOff>
      <xdr:row>40</xdr:row>
      <xdr:rowOff>736600</xdr:rowOff>
    </xdr:to>
    <xdr:pic>
      <xdr:nvPicPr>
        <xdr:cNvPr id="771" name="Image 770">
          <a:extLst>
            <a:ext uri="{FF2B5EF4-FFF2-40B4-BE49-F238E27FC236}">
              <a16:creationId xmlns:a16="http://schemas.microsoft.com/office/drawing/2014/main" xmlns="" id="{B21C0677-9B47-0FF0-9EC2-0BE47CDC9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93776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27</xdr:row>
      <xdr:rowOff>25400</xdr:rowOff>
    </xdr:from>
    <xdr:to>
      <xdr:col>4</xdr:col>
      <xdr:colOff>736600</xdr:colOff>
      <xdr:row>27</xdr:row>
      <xdr:rowOff>736600</xdr:rowOff>
    </xdr:to>
    <xdr:pic>
      <xdr:nvPicPr>
        <xdr:cNvPr id="773" name="Image 772">
          <a:extLst>
            <a:ext uri="{FF2B5EF4-FFF2-40B4-BE49-F238E27FC236}">
              <a16:creationId xmlns:a16="http://schemas.microsoft.com/office/drawing/2014/main" xmlns="" id="{409F20A8-F5DD-AD11-ECFE-2F3EB6280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94538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28</xdr:row>
      <xdr:rowOff>25400</xdr:rowOff>
    </xdr:from>
    <xdr:to>
      <xdr:col>4</xdr:col>
      <xdr:colOff>736600</xdr:colOff>
      <xdr:row>28</xdr:row>
      <xdr:rowOff>736600</xdr:rowOff>
    </xdr:to>
    <xdr:pic>
      <xdr:nvPicPr>
        <xdr:cNvPr id="775" name="Image 774">
          <a:extLst>
            <a:ext uri="{FF2B5EF4-FFF2-40B4-BE49-F238E27FC236}">
              <a16:creationId xmlns:a16="http://schemas.microsoft.com/office/drawing/2014/main" xmlns="" id="{8BDD9609-90FD-EC1D-3F73-E28153B13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95300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29</xdr:row>
      <xdr:rowOff>25400</xdr:rowOff>
    </xdr:from>
    <xdr:to>
      <xdr:col>4</xdr:col>
      <xdr:colOff>736600</xdr:colOff>
      <xdr:row>29</xdr:row>
      <xdr:rowOff>736600</xdr:rowOff>
    </xdr:to>
    <xdr:pic>
      <xdr:nvPicPr>
        <xdr:cNvPr id="777" name="Image 776">
          <a:extLst>
            <a:ext uri="{FF2B5EF4-FFF2-40B4-BE49-F238E27FC236}">
              <a16:creationId xmlns:a16="http://schemas.microsoft.com/office/drawing/2014/main" xmlns="" id="{B38C23E1-1E8A-E341-256F-4E47F59C9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96062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23</xdr:row>
      <xdr:rowOff>25400</xdr:rowOff>
    </xdr:from>
    <xdr:to>
      <xdr:col>4</xdr:col>
      <xdr:colOff>736600</xdr:colOff>
      <xdr:row>23</xdr:row>
      <xdr:rowOff>736600</xdr:rowOff>
    </xdr:to>
    <xdr:pic>
      <xdr:nvPicPr>
        <xdr:cNvPr id="779" name="Image 778">
          <a:extLst>
            <a:ext uri="{FF2B5EF4-FFF2-40B4-BE49-F238E27FC236}">
              <a16:creationId xmlns:a16="http://schemas.microsoft.com/office/drawing/2014/main" xmlns="" id="{C5EF0F51-2D87-861B-5452-48EAC67F2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96824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24</xdr:row>
      <xdr:rowOff>25400</xdr:rowOff>
    </xdr:from>
    <xdr:to>
      <xdr:col>4</xdr:col>
      <xdr:colOff>736600</xdr:colOff>
      <xdr:row>24</xdr:row>
      <xdr:rowOff>736600</xdr:rowOff>
    </xdr:to>
    <xdr:pic>
      <xdr:nvPicPr>
        <xdr:cNvPr id="781" name="Image 780">
          <a:extLst>
            <a:ext uri="{FF2B5EF4-FFF2-40B4-BE49-F238E27FC236}">
              <a16:creationId xmlns:a16="http://schemas.microsoft.com/office/drawing/2014/main" xmlns="" id="{46CE7805-E701-AAAE-B79C-8E1B6CE59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97586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25</xdr:row>
      <xdr:rowOff>25400</xdr:rowOff>
    </xdr:from>
    <xdr:to>
      <xdr:col>4</xdr:col>
      <xdr:colOff>736600</xdr:colOff>
      <xdr:row>25</xdr:row>
      <xdr:rowOff>736600</xdr:rowOff>
    </xdr:to>
    <xdr:pic>
      <xdr:nvPicPr>
        <xdr:cNvPr id="783" name="Image 782">
          <a:extLst>
            <a:ext uri="{FF2B5EF4-FFF2-40B4-BE49-F238E27FC236}">
              <a16:creationId xmlns:a16="http://schemas.microsoft.com/office/drawing/2014/main" xmlns="" id="{86761EE5-CFE3-DB61-31D0-228CB1913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98348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22</xdr:row>
      <xdr:rowOff>25400</xdr:rowOff>
    </xdr:from>
    <xdr:to>
      <xdr:col>4</xdr:col>
      <xdr:colOff>736600</xdr:colOff>
      <xdr:row>22</xdr:row>
      <xdr:rowOff>736600</xdr:rowOff>
    </xdr:to>
    <xdr:pic>
      <xdr:nvPicPr>
        <xdr:cNvPr id="785" name="Image 784">
          <a:extLst>
            <a:ext uri="{FF2B5EF4-FFF2-40B4-BE49-F238E27FC236}">
              <a16:creationId xmlns:a16="http://schemas.microsoft.com/office/drawing/2014/main" xmlns="" id="{A6908714-ABB4-89A7-4599-CA9379FCE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99110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26</xdr:row>
      <xdr:rowOff>25400</xdr:rowOff>
    </xdr:from>
    <xdr:to>
      <xdr:col>4</xdr:col>
      <xdr:colOff>736600</xdr:colOff>
      <xdr:row>26</xdr:row>
      <xdr:rowOff>736600</xdr:rowOff>
    </xdr:to>
    <xdr:pic>
      <xdr:nvPicPr>
        <xdr:cNvPr id="787" name="Image 786">
          <a:extLst>
            <a:ext uri="{FF2B5EF4-FFF2-40B4-BE49-F238E27FC236}">
              <a16:creationId xmlns:a16="http://schemas.microsoft.com/office/drawing/2014/main" xmlns="" id="{C0D3EEE3-1143-7751-3466-B066C6897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299872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128</xdr:row>
      <xdr:rowOff>25400</xdr:rowOff>
    </xdr:from>
    <xdr:to>
      <xdr:col>4</xdr:col>
      <xdr:colOff>736600</xdr:colOff>
      <xdr:row>128</xdr:row>
      <xdr:rowOff>736600</xdr:rowOff>
    </xdr:to>
    <xdr:pic>
      <xdr:nvPicPr>
        <xdr:cNvPr id="789" name="Image 788">
          <a:extLst>
            <a:ext uri="{FF2B5EF4-FFF2-40B4-BE49-F238E27FC236}">
              <a16:creationId xmlns:a16="http://schemas.microsoft.com/office/drawing/2014/main" xmlns="" id="{50BBB885-1494-5214-97F6-B3D5C2F36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00634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126</xdr:row>
      <xdr:rowOff>25400</xdr:rowOff>
    </xdr:from>
    <xdr:to>
      <xdr:col>4</xdr:col>
      <xdr:colOff>736600</xdr:colOff>
      <xdr:row>126</xdr:row>
      <xdr:rowOff>736600</xdr:rowOff>
    </xdr:to>
    <xdr:pic>
      <xdr:nvPicPr>
        <xdr:cNvPr id="791" name="Image 790">
          <a:extLst>
            <a:ext uri="{FF2B5EF4-FFF2-40B4-BE49-F238E27FC236}">
              <a16:creationId xmlns:a16="http://schemas.microsoft.com/office/drawing/2014/main" xmlns="" id="{34948982-DE89-EA62-81E1-D577908A3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01396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127</xdr:row>
      <xdr:rowOff>25400</xdr:rowOff>
    </xdr:from>
    <xdr:to>
      <xdr:col>4</xdr:col>
      <xdr:colOff>736600</xdr:colOff>
      <xdr:row>127</xdr:row>
      <xdr:rowOff>736600</xdr:rowOff>
    </xdr:to>
    <xdr:pic>
      <xdr:nvPicPr>
        <xdr:cNvPr id="793" name="Image 792">
          <a:extLst>
            <a:ext uri="{FF2B5EF4-FFF2-40B4-BE49-F238E27FC236}">
              <a16:creationId xmlns:a16="http://schemas.microsoft.com/office/drawing/2014/main" xmlns="" id="{5CB844E4-F410-A7DF-0963-80FA54A4F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02158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77</xdr:row>
      <xdr:rowOff>25400</xdr:rowOff>
    </xdr:from>
    <xdr:to>
      <xdr:col>4</xdr:col>
      <xdr:colOff>736600</xdr:colOff>
      <xdr:row>77</xdr:row>
      <xdr:rowOff>736600</xdr:rowOff>
    </xdr:to>
    <xdr:pic>
      <xdr:nvPicPr>
        <xdr:cNvPr id="795" name="Image 794">
          <a:extLst>
            <a:ext uri="{FF2B5EF4-FFF2-40B4-BE49-F238E27FC236}">
              <a16:creationId xmlns:a16="http://schemas.microsoft.com/office/drawing/2014/main" xmlns="" id="{D5A524D8-C07C-C114-0E9A-79BD8EC96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02920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37</xdr:row>
      <xdr:rowOff>25400</xdr:rowOff>
    </xdr:from>
    <xdr:to>
      <xdr:col>4</xdr:col>
      <xdr:colOff>736600</xdr:colOff>
      <xdr:row>37</xdr:row>
      <xdr:rowOff>736600</xdr:rowOff>
    </xdr:to>
    <xdr:pic>
      <xdr:nvPicPr>
        <xdr:cNvPr id="797" name="Image 796">
          <a:extLst>
            <a:ext uri="{FF2B5EF4-FFF2-40B4-BE49-F238E27FC236}">
              <a16:creationId xmlns:a16="http://schemas.microsoft.com/office/drawing/2014/main" xmlns="" id="{08039B4F-0609-76B0-64FE-CEFA1421C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03682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83</xdr:row>
      <xdr:rowOff>25400</xdr:rowOff>
    </xdr:from>
    <xdr:to>
      <xdr:col>4</xdr:col>
      <xdr:colOff>736600</xdr:colOff>
      <xdr:row>83</xdr:row>
      <xdr:rowOff>736600</xdr:rowOff>
    </xdr:to>
    <xdr:pic>
      <xdr:nvPicPr>
        <xdr:cNvPr id="809" name="Image 808">
          <a:extLst>
            <a:ext uri="{FF2B5EF4-FFF2-40B4-BE49-F238E27FC236}">
              <a16:creationId xmlns:a16="http://schemas.microsoft.com/office/drawing/2014/main" xmlns="" id="{C50001DB-3423-F710-373A-C74B7D2B5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08254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31</xdr:row>
      <xdr:rowOff>25400</xdr:rowOff>
    </xdr:from>
    <xdr:to>
      <xdr:col>4</xdr:col>
      <xdr:colOff>736600</xdr:colOff>
      <xdr:row>31</xdr:row>
      <xdr:rowOff>736600</xdr:rowOff>
    </xdr:to>
    <xdr:pic>
      <xdr:nvPicPr>
        <xdr:cNvPr id="817" name="Image 816">
          <a:extLst>
            <a:ext uri="{FF2B5EF4-FFF2-40B4-BE49-F238E27FC236}">
              <a16:creationId xmlns:a16="http://schemas.microsoft.com/office/drawing/2014/main" xmlns="" id="{3E72BEAE-A936-E172-C151-5608FE905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11302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135</xdr:row>
      <xdr:rowOff>25400</xdr:rowOff>
    </xdr:from>
    <xdr:to>
      <xdr:col>4</xdr:col>
      <xdr:colOff>736600</xdr:colOff>
      <xdr:row>135</xdr:row>
      <xdr:rowOff>736600</xdr:rowOff>
    </xdr:to>
    <xdr:pic>
      <xdr:nvPicPr>
        <xdr:cNvPr id="819" name="Image 818">
          <a:extLst>
            <a:ext uri="{FF2B5EF4-FFF2-40B4-BE49-F238E27FC236}">
              <a16:creationId xmlns:a16="http://schemas.microsoft.com/office/drawing/2014/main" xmlns="" id="{A7706440-6657-E75B-A080-962BA03D7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12064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21</xdr:row>
      <xdr:rowOff>25400</xdr:rowOff>
    </xdr:from>
    <xdr:to>
      <xdr:col>4</xdr:col>
      <xdr:colOff>736600</xdr:colOff>
      <xdr:row>21</xdr:row>
      <xdr:rowOff>736600</xdr:rowOff>
    </xdr:to>
    <xdr:pic>
      <xdr:nvPicPr>
        <xdr:cNvPr id="821" name="Image 820">
          <a:extLst>
            <a:ext uri="{FF2B5EF4-FFF2-40B4-BE49-F238E27FC236}">
              <a16:creationId xmlns:a16="http://schemas.microsoft.com/office/drawing/2014/main" xmlns="" id="{2516C952-6555-0079-7D70-D912B67AD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12826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96</xdr:row>
      <xdr:rowOff>25400</xdr:rowOff>
    </xdr:from>
    <xdr:to>
      <xdr:col>4</xdr:col>
      <xdr:colOff>736600</xdr:colOff>
      <xdr:row>96</xdr:row>
      <xdr:rowOff>736600</xdr:rowOff>
    </xdr:to>
    <xdr:pic>
      <xdr:nvPicPr>
        <xdr:cNvPr id="825" name="Image 824">
          <a:extLst>
            <a:ext uri="{FF2B5EF4-FFF2-40B4-BE49-F238E27FC236}">
              <a16:creationId xmlns:a16="http://schemas.microsoft.com/office/drawing/2014/main" xmlns="" id="{79D744C7-FDEA-661D-26E0-89BBC34FD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14350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97</xdr:row>
      <xdr:rowOff>25400</xdr:rowOff>
    </xdr:from>
    <xdr:to>
      <xdr:col>4</xdr:col>
      <xdr:colOff>736600</xdr:colOff>
      <xdr:row>97</xdr:row>
      <xdr:rowOff>736600</xdr:rowOff>
    </xdr:to>
    <xdr:pic>
      <xdr:nvPicPr>
        <xdr:cNvPr id="827" name="Image 826">
          <a:extLst>
            <a:ext uri="{FF2B5EF4-FFF2-40B4-BE49-F238E27FC236}">
              <a16:creationId xmlns:a16="http://schemas.microsoft.com/office/drawing/2014/main" xmlns="" id="{DF7982BD-09DF-9223-E42F-5AA0D35BA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15112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98</xdr:row>
      <xdr:rowOff>25400</xdr:rowOff>
    </xdr:from>
    <xdr:to>
      <xdr:col>4</xdr:col>
      <xdr:colOff>736600</xdr:colOff>
      <xdr:row>98</xdr:row>
      <xdr:rowOff>736600</xdr:rowOff>
    </xdr:to>
    <xdr:pic>
      <xdr:nvPicPr>
        <xdr:cNvPr id="829" name="Image 828">
          <a:extLst>
            <a:ext uri="{FF2B5EF4-FFF2-40B4-BE49-F238E27FC236}">
              <a16:creationId xmlns:a16="http://schemas.microsoft.com/office/drawing/2014/main" xmlns="" id="{9359020E-1330-2293-A4B8-F497DD650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15874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99</xdr:row>
      <xdr:rowOff>25400</xdr:rowOff>
    </xdr:from>
    <xdr:to>
      <xdr:col>4</xdr:col>
      <xdr:colOff>736600</xdr:colOff>
      <xdr:row>99</xdr:row>
      <xdr:rowOff>736600</xdr:rowOff>
    </xdr:to>
    <xdr:pic>
      <xdr:nvPicPr>
        <xdr:cNvPr id="831" name="Image 830">
          <a:extLst>
            <a:ext uri="{FF2B5EF4-FFF2-40B4-BE49-F238E27FC236}">
              <a16:creationId xmlns:a16="http://schemas.microsoft.com/office/drawing/2014/main" xmlns="" id="{5D39CF26-45B4-B0E8-697C-61FF58DF2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16636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102</xdr:row>
      <xdr:rowOff>25400</xdr:rowOff>
    </xdr:from>
    <xdr:to>
      <xdr:col>4</xdr:col>
      <xdr:colOff>736600</xdr:colOff>
      <xdr:row>102</xdr:row>
      <xdr:rowOff>736600</xdr:rowOff>
    </xdr:to>
    <xdr:pic>
      <xdr:nvPicPr>
        <xdr:cNvPr id="835" name="Image 834">
          <a:extLst>
            <a:ext uri="{FF2B5EF4-FFF2-40B4-BE49-F238E27FC236}">
              <a16:creationId xmlns:a16="http://schemas.microsoft.com/office/drawing/2014/main" xmlns="" id="{69A11F4A-F146-31C8-7151-D87C9EDA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18160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100</xdr:row>
      <xdr:rowOff>25400</xdr:rowOff>
    </xdr:from>
    <xdr:to>
      <xdr:col>4</xdr:col>
      <xdr:colOff>736600</xdr:colOff>
      <xdr:row>100</xdr:row>
      <xdr:rowOff>736600</xdr:rowOff>
    </xdr:to>
    <xdr:pic>
      <xdr:nvPicPr>
        <xdr:cNvPr id="837" name="Image 836">
          <a:extLst>
            <a:ext uri="{FF2B5EF4-FFF2-40B4-BE49-F238E27FC236}">
              <a16:creationId xmlns:a16="http://schemas.microsoft.com/office/drawing/2014/main" xmlns="" id="{4D21AFCB-F7F4-219F-AA2F-3EA7943EC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18922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103</xdr:row>
      <xdr:rowOff>25400</xdr:rowOff>
    </xdr:from>
    <xdr:to>
      <xdr:col>4</xdr:col>
      <xdr:colOff>736600</xdr:colOff>
      <xdr:row>103</xdr:row>
      <xdr:rowOff>736600</xdr:rowOff>
    </xdr:to>
    <xdr:pic>
      <xdr:nvPicPr>
        <xdr:cNvPr id="839" name="Image 838">
          <a:extLst>
            <a:ext uri="{FF2B5EF4-FFF2-40B4-BE49-F238E27FC236}">
              <a16:creationId xmlns:a16="http://schemas.microsoft.com/office/drawing/2014/main" xmlns="" id="{34D63F5C-0F00-8280-FDB0-3EF8E841B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19684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101</xdr:row>
      <xdr:rowOff>25400</xdr:rowOff>
    </xdr:from>
    <xdr:to>
      <xdr:col>4</xdr:col>
      <xdr:colOff>736600</xdr:colOff>
      <xdr:row>101</xdr:row>
      <xdr:rowOff>736600</xdr:rowOff>
    </xdr:to>
    <xdr:pic>
      <xdr:nvPicPr>
        <xdr:cNvPr id="841" name="Image 840">
          <a:extLst>
            <a:ext uri="{FF2B5EF4-FFF2-40B4-BE49-F238E27FC236}">
              <a16:creationId xmlns:a16="http://schemas.microsoft.com/office/drawing/2014/main" xmlns="" id="{2C28679D-A4CF-3A04-6952-4F817F697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20446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104</xdr:row>
      <xdr:rowOff>25400</xdr:rowOff>
    </xdr:from>
    <xdr:to>
      <xdr:col>4</xdr:col>
      <xdr:colOff>736600</xdr:colOff>
      <xdr:row>104</xdr:row>
      <xdr:rowOff>736600</xdr:rowOff>
    </xdr:to>
    <xdr:pic>
      <xdr:nvPicPr>
        <xdr:cNvPr id="845" name="Image 844">
          <a:extLst>
            <a:ext uri="{FF2B5EF4-FFF2-40B4-BE49-F238E27FC236}">
              <a16:creationId xmlns:a16="http://schemas.microsoft.com/office/drawing/2014/main" xmlns="" id="{0F22C1A4-DA32-029B-A5F6-C24DE97F2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21970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113</xdr:row>
      <xdr:rowOff>25400</xdr:rowOff>
    </xdr:from>
    <xdr:to>
      <xdr:col>4</xdr:col>
      <xdr:colOff>736600</xdr:colOff>
      <xdr:row>113</xdr:row>
      <xdr:rowOff>736600</xdr:rowOff>
    </xdr:to>
    <xdr:pic>
      <xdr:nvPicPr>
        <xdr:cNvPr id="847" name="Image 846">
          <a:extLst>
            <a:ext uri="{FF2B5EF4-FFF2-40B4-BE49-F238E27FC236}">
              <a16:creationId xmlns:a16="http://schemas.microsoft.com/office/drawing/2014/main" xmlns="" id="{EE3413CD-7B8F-7355-17E4-153660268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22732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114</xdr:row>
      <xdr:rowOff>25400</xdr:rowOff>
    </xdr:from>
    <xdr:to>
      <xdr:col>4</xdr:col>
      <xdr:colOff>736600</xdr:colOff>
      <xdr:row>114</xdr:row>
      <xdr:rowOff>736600</xdr:rowOff>
    </xdr:to>
    <xdr:pic>
      <xdr:nvPicPr>
        <xdr:cNvPr id="849" name="Image 848">
          <a:extLst>
            <a:ext uri="{FF2B5EF4-FFF2-40B4-BE49-F238E27FC236}">
              <a16:creationId xmlns:a16="http://schemas.microsoft.com/office/drawing/2014/main" xmlns="" id="{D1EC6DE5-7734-7D76-BEC5-45FB0E93D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23494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110</xdr:row>
      <xdr:rowOff>25400</xdr:rowOff>
    </xdr:from>
    <xdr:to>
      <xdr:col>4</xdr:col>
      <xdr:colOff>736600</xdr:colOff>
      <xdr:row>110</xdr:row>
      <xdr:rowOff>736600</xdr:rowOff>
    </xdr:to>
    <xdr:pic>
      <xdr:nvPicPr>
        <xdr:cNvPr id="859" name="Image 858">
          <a:extLst>
            <a:ext uri="{FF2B5EF4-FFF2-40B4-BE49-F238E27FC236}">
              <a16:creationId xmlns:a16="http://schemas.microsoft.com/office/drawing/2014/main" xmlns="" id="{D1B6CD40-1215-9773-FC06-127CF6717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27304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112</xdr:row>
      <xdr:rowOff>25400</xdr:rowOff>
    </xdr:from>
    <xdr:to>
      <xdr:col>4</xdr:col>
      <xdr:colOff>736600</xdr:colOff>
      <xdr:row>112</xdr:row>
      <xdr:rowOff>736600</xdr:rowOff>
    </xdr:to>
    <xdr:pic>
      <xdr:nvPicPr>
        <xdr:cNvPr id="861" name="Image 860">
          <a:extLst>
            <a:ext uri="{FF2B5EF4-FFF2-40B4-BE49-F238E27FC236}">
              <a16:creationId xmlns:a16="http://schemas.microsoft.com/office/drawing/2014/main" xmlns="" id="{35A72DE7-FADC-D831-5652-A80564F12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28066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111</xdr:row>
      <xdr:rowOff>25400</xdr:rowOff>
    </xdr:from>
    <xdr:to>
      <xdr:col>4</xdr:col>
      <xdr:colOff>736600</xdr:colOff>
      <xdr:row>111</xdr:row>
      <xdr:rowOff>736600</xdr:rowOff>
    </xdr:to>
    <xdr:pic>
      <xdr:nvPicPr>
        <xdr:cNvPr id="863" name="Image 862">
          <a:extLst>
            <a:ext uri="{FF2B5EF4-FFF2-40B4-BE49-F238E27FC236}">
              <a16:creationId xmlns:a16="http://schemas.microsoft.com/office/drawing/2014/main" xmlns="" id="{A84A9461-C286-C006-417C-2ECD1EF79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28828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109</xdr:row>
      <xdr:rowOff>25400</xdr:rowOff>
    </xdr:from>
    <xdr:to>
      <xdr:col>4</xdr:col>
      <xdr:colOff>736600</xdr:colOff>
      <xdr:row>109</xdr:row>
      <xdr:rowOff>736600</xdr:rowOff>
    </xdr:to>
    <xdr:pic>
      <xdr:nvPicPr>
        <xdr:cNvPr id="865" name="Image 864">
          <a:extLst>
            <a:ext uri="{FF2B5EF4-FFF2-40B4-BE49-F238E27FC236}">
              <a16:creationId xmlns:a16="http://schemas.microsoft.com/office/drawing/2014/main" xmlns="" id="{29780F4C-8EA6-A6B7-7794-0798D2284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29590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108</xdr:row>
      <xdr:rowOff>25400</xdr:rowOff>
    </xdr:from>
    <xdr:to>
      <xdr:col>4</xdr:col>
      <xdr:colOff>736600</xdr:colOff>
      <xdr:row>108</xdr:row>
      <xdr:rowOff>736600</xdr:rowOff>
    </xdr:to>
    <xdr:pic>
      <xdr:nvPicPr>
        <xdr:cNvPr id="867" name="Image 866">
          <a:extLst>
            <a:ext uri="{FF2B5EF4-FFF2-40B4-BE49-F238E27FC236}">
              <a16:creationId xmlns:a16="http://schemas.microsoft.com/office/drawing/2014/main" xmlns="" id="{FAF25AE0-0299-72E3-C1A3-454FC1EC5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30352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90</xdr:row>
      <xdr:rowOff>25400</xdr:rowOff>
    </xdr:from>
    <xdr:to>
      <xdr:col>4</xdr:col>
      <xdr:colOff>736600</xdr:colOff>
      <xdr:row>90</xdr:row>
      <xdr:rowOff>736600</xdr:rowOff>
    </xdr:to>
    <xdr:pic>
      <xdr:nvPicPr>
        <xdr:cNvPr id="875" name="Image 874">
          <a:extLst>
            <a:ext uri="{FF2B5EF4-FFF2-40B4-BE49-F238E27FC236}">
              <a16:creationId xmlns:a16="http://schemas.microsoft.com/office/drawing/2014/main" xmlns="" id="{4E3C63EE-4CB1-FED1-913F-852C9D174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33400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91</xdr:row>
      <xdr:rowOff>25400</xdr:rowOff>
    </xdr:from>
    <xdr:to>
      <xdr:col>4</xdr:col>
      <xdr:colOff>736600</xdr:colOff>
      <xdr:row>91</xdr:row>
      <xdr:rowOff>736600</xdr:rowOff>
    </xdr:to>
    <xdr:pic>
      <xdr:nvPicPr>
        <xdr:cNvPr id="877" name="Image 876">
          <a:extLst>
            <a:ext uri="{FF2B5EF4-FFF2-40B4-BE49-F238E27FC236}">
              <a16:creationId xmlns:a16="http://schemas.microsoft.com/office/drawing/2014/main" xmlns="" id="{63D53268-FEAB-6AD6-DDE2-AF4489393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34162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94</xdr:row>
      <xdr:rowOff>25400</xdr:rowOff>
    </xdr:from>
    <xdr:to>
      <xdr:col>4</xdr:col>
      <xdr:colOff>736600</xdr:colOff>
      <xdr:row>94</xdr:row>
      <xdr:rowOff>736600</xdr:rowOff>
    </xdr:to>
    <xdr:pic>
      <xdr:nvPicPr>
        <xdr:cNvPr id="879" name="Image 878">
          <a:extLst>
            <a:ext uri="{FF2B5EF4-FFF2-40B4-BE49-F238E27FC236}">
              <a16:creationId xmlns:a16="http://schemas.microsoft.com/office/drawing/2014/main" xmlns="" id="{E1993AEC-E7E0-1211-616D-32D0A1101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34924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93</xdr:row>
      <xdr:rowOff>25400</xdr:rowOff>
    </xdr:from>
    <xdr:to>
      <xdr:col>4</xdr:col>
      <xdr:colOff>736600</xdr:colOff>
      <xdr:row>93</xdr:row>
      <xdr:rowOff>736600</xdr:rowOff>
    </xdr:to>
    <xdr:pic>
      <xdr:nvPicPr>
        <xdr:cNvPr id="881" name="Image 880">
          <a:extLst>
            <a:ext uri="{FF2B5EF4-FFF2-40B4-BE49-F238E27FC236}">
              <a16:creationId xmlns:a16="http://schemas.microsoft.com/office/drawing/2014/main" xmlns="" id="{C6058345-15E2-4EC4-1849-58212E1A1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35686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92</xdr:row>
      <xdr:rowOff>25400</xdr:rowOff>
    </xdr:from>
    <xdr:to>
      <xdr:col>4</xdr:col>
      <xdr:colOff>736600</xdr:colOff>
      <xdr:row>92</xdr:row>
      <xdr:rowOff>736600</xdr:rowOff>
    </xdr:to>
    <xdr:pic>
      <xdr:nvPicPr>
        <xdr:cNvPr id="883" name="Image 882">
          <a:extLst>
            <a:ext uri="{FF2B5EF4-FFF2-40B4-BE49-F238E27FC236}">
              <a16:creationId xmlns:a16="http://schemas.microsoft.com/office/drawing/2014/main" xmlns="" id="{4FF08166-3A90-3EB7-D2A0-34FD1952F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36448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89</xdr:row>
      <xdr:rowOff>25400</xdr:rowOff>
    </xdr:from>
    <xdr:to>
      <xdr:col>4</xdr:col>
      <xdr:colOff>736600</xdr:colOff>
      <xdr:row>89</xdr:row>
      <xdr:rowOff>736600</xdr:rowOff>
    </xdr:to>
    <xdr:pic>
      <xdr:nvPicPr>
        <xdr:cNvPr id="885" name="Image 884">
          <a:extLst>
            <a:ext uri="{FF2B5EF4-FFF2-40B4-BE49-F238E27FC236}">
              <a16:creationId xmlns:a16="http://schemas.microsoft.com/office/drawing/2014/main" xmlns="" id="{6278024F-57DF-AF51-7D28-811A88761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37210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95</xdr:row>
      <xdr:rowOff>25400</xdr:rowOff>
    </xdr:from>
    <xdr:to>
      <xdr:col>4</xdr:col>
      <xdr:colOff>736600</xdr:colOff>
      <xdr:row>95</xdr:row>
      <xdr:rowOff>736600</xdr:rowOff>
    </xdr:to>
    <xdr:pic>
      <xdr:nvPicPr>
        <xdr:cNvPr id="887" name="Image 886">
          <a:extLst>
            <a:ext uri="{FF2B5EF4-FFF2-40B4-BE49-F238E27FC236}">
              <a16:creationId xmlns:a16="http://schemas.microsoft.com/office/drawing/2014/main" xmlns="" id="{13CD8F46-ABA4-064E-A9B1-B673D4BC1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37972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105</xdr:row>
      <xdr:rowOff>25400</xdr:rowOff>
    </xdr:from>
    <xdr:to>
      <xdr:col>4</xdr:col>
      <xdr:colOff>736600</xdr:colOff>
      <xdr:row>105</xdr:row>
      <xdr:rowOff>736600</xdr:rowOff>
    </xdr:to>
    <xdr:pic>
      <xdr:nvPicPr>
        <xdr:cNvPr id="889" name="Image 888">
          <a:extLst>
            <a:ext uri="{FF2B5EF4-FFF2-40B4-BE49-F238E27FC236}">
              <a16:creationId xmlns:a16="http://schemas.microsoft.com/office/drawing/2014/main" xmlns="" id="{8BF29E3D-89D7-5A92-9FBE-714AF6B61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38734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106</xdr:row>
      <xdr:rowOff>25400</xdr:rowOff>
    </xdr:from>
    <xdr:to>
      <xdr:col>4</xdr:col>
      <xdr:colOff>736600</xdr:colOff>
      <xdr:row>106</xdr:row>
      <xdr:rowOff>736600</xdr:rowOff>
    </xdr:to>
    <xdr:pic>
      <xdr:nvPicPr>
        <xdr:cNvPr id="891" name="Image 890">
          <a:extLst>
            <a:ext uri="{FF2B5EF4-FFF2-40B4-BE49-F238E27FC236}">
              <a16:creationId xmlns:a16="http://schemas.microsoft.com/office/drawing/2014/main" xmlns="" id="{D26D6B0F-69A4-9035-2FF5-3C6A0DB01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39496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15</xdr:row>
      <xdr:rowOff>25400</xdr:rowOff>
    </xdr:from>
    <xdr:to>
      <xdr:col>4</xdr:col>
      <xdr:colOff>736600</xdr:colOff>
      <xdr:row>15</xdr:row>
      <xdr:rowOff>736600</xdr:rowOff>
    </xdr:to>
    <xdr:pic>
      <xdr:nvPicPr>
        <xdr:cNvPr id="897" name="Image 896">
          <a:extLst>
            <a:ext uri="{FF2B5EF4-FFF2-40B4-BE49-F238E27FC236}">
              <a16:creationId xmlns:a16="http://schemas.microsoft.com/office/drawing/2014/main" xmlns="" id="{771E8B11-1634-2A4C-AC07-84E4D9441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41782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131</xdr:row>
      <xdr:rowOff>25400</xdr:rowOff>
    </xdr:from>
    <xdr:to>
      <xdr:col>4</xdr:col>
      <xdr:colOff>736600</xdr:colOff>
      <xdr:row>131</xdr:row>
      <xdr:rowOff>736600</xdr:rowOff>
    </xdr:to>
    <xdr:pic>
      <xdr:nvPicPr>
        <xdr:cNvPr id="921" name="Image 920">
          <a:extLst>
            <a:ext uri="{FF2B5EF4-FFF2-40B4-BE49-F238E27FC236}">
              <a16:creationId xmlns:a16="http://schemas.microsoft.com/office/drawing/2014/main" xmlns="" id="{031BAF60-2E42-61AF-4323-8BBB7E915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50926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133</xdr:row>
      <xdr:rowOff>25400</xdr:rowOff>
    </xdr:from>
    <xdr:to>
      <xdr:col>4</xdr:col>
      <xdr:colOff>736600</xdr:colOff>
      <xdr:row>133</xdr:row>
      <xdr:rowOff>736600</xdr:rowOff>
    </xdr:to>
    <xdr:pic>
      <xdr:nvPicPr>
        <xdr:cNvPr id="923" name="Image 922">
          <a:extLst>
            <a:ext uri="{FF2B5EF4-FFF2-40B4-BE49-F238E27FC236}">
              <a16:creationId xmlns:a16="http://schemas.microsoft.com/office/drawing/2014/main" xmlns="" id="{1A32416D-1405-91A8-7CAF-ED2A1D54C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51688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</xdr:row>
      <xdr:rowOff>25400</xdr:rowOff>
    </xdr:from>
    <xdr:to>
      <xdr:col>4</xdr:col>
      <xdr:colOff>736600</xdr:colOff>
      <xdr:row>1</xdr:row>
      <xdr:rowOff>736600</xdr:rowOff>
    </xdr:to>
    <xdr:pic>
      <xdr:nvPicPr>
        <xdr:cNvPr id="927" name="Image 926">
          <a:extLst>
            <a:ext uri="{FF2B5EF4-FFF2-40B4-BE49-F238E27FC236}">
              <a16:creationId xmlns:a16="http://schemas.microsoft.com/office/drawing/2014/main" xmlns="" id="{1912AD59-9834-EF53-1335-44B83B8C2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53402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124</xdr:row>
      <xdr:rowOff>25400</xdr:rowOff>
    </xdr:from>
    <xdr:to>
      <xdr:col>4</xdr:col>
      <xdr:colOff>736600</xdr:colOff>
      <xdr:row>124</xdr:row>
      <xdr:rowOff>736600</xdr:rowOff>
    </xdr:to>
    <xdr:pic>
      <xdr:nvPicPr>
        <xdr:cNvPr id="929" name="Image 928">
          <a:extLst>
            <a:ext uri="{FF2B5EF4-FFF2-40B4-BE49-F238E27FC236}">
              <a16:creationId xmlns:a16="http://schemas.microsoft.com/office/drawing/2014/main" xmlns="" id="{A374466C-792D-6A20-731F-85132E991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54355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45</xdr:row>
      <xdr:rowOff>25400</xdr:rowOff>
    </xdr:from>
    <xdr:to>
      <xdr:col>4</xdr:col>
      <xdr:colOff>736600</xdr:colOff>
      <xdr:row>45</xdr:row>
      <xdr:rowOff>736600</xdr:rowOff>
    </xdr:to>
    <xdr:pic>
      <xdr:nvPicPr>
        <xdr:cNvPr id="943" name="Image 942">
          <a:extLst>
            <a:ext uri="{FF2B5EF4-FFF2-40B4-BE49-F238E27FC236}">
              <a16:creationId xmlns:a16="http://schemas.microsoft.com/office/drawing/2014/main" xmlns="" id="{1802D447-DD27-98A9-7463-D05837509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60070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30</xdr:row>
      <xdr:rowOff>25400</xdr:rowOff>
    </xdr:from>
    <xdr:to>
      <xdr:col>4</xdr:col>
      <xdr:colOff>736600</xdr:colOff>
      <xdr:row>30</xdr:row>
      <xdr:rowOff>736600</xdr:rowOff>
    </xdr:to>
    <xdr:pic>
      <xdr:nvPicPr>
        <xdr:cNvPr id="945" name="Image 944">
          <a:extLst>
            <a:ext uri="{FF2B5EF4-FFF2-40B4-BE49-F238E27FC236}">
              <a16:creationId xmlns:a16="http://schemas.microsoft.com/office/drawing/2014/main" xmlns="" id="{4A00E236-8E3A-00B6-B9BF-C8C0092A7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61022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68</xdr:row>
      <xdr:rowOff>25400</xdr:rowOff>
    </xdr:from>
    <xdr:to>
      <xdr:col>4</xdr:col>
      <xdr:colOff>736600</xdr:colOff>
      <xdr:row>68</xdr:row>
      <xdr:rowOff>736600</xdr:rowOff>
    </xdr:to>
    <xdr:pic>
      <xdr:nvPicPr>
        <xdr:cNvPr id="947" name="Image 946">
          <a:extLst>
            <a:ext uri="{FF2B5EF4-FFF2-40B4-BE49-F238E27FC236}">
              <a16:creationId xmlns:a16="http://schemas.microsoft.com/office/drawing/2014/main" xmlns="" id="{F9FF1E1D-4512-E68A-DB29-50946EF85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61784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69</xdr:row>
      <xdr:rowOff>25400</xdr:rowOff>
    </xdr:from>
    <xdr:to>
      <xdr:col>4</xdr:col>
      <xdr:colOff>736600</xdr:colOff>
      <xdr:row>69</xdr:row>
      <xdr:rowOff>736600</xdr:rowOff>
    </xdr:to>
    <xdr:pic>
      <xdr:nvPicPr>
        <xdr:cNvPr id="949" name="Image 948">
          <a:extLst>
            <a:ext uri="{FF2B5EF4-FFF2-40B4-BE49-F238E27FC236}">
              <a16:creationId xmlns:a16="http://schemas.microsoft.com/office/drawing/2014/main" xmlns="" id="{4F6C4FE9-7527-188C-9048-C2F58DFB6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62546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50</xdr:row>
      <xdr:rowOff>25400</xdr:rowOff>
    </xdr:from>
    <xdr:to>
      <xdr:col>4</xdr:col>
      <xdr:colOff>736600</xdr:colOff>
      <xdr:row>50</xdr:row>
      <xdr:rowOff>736600</xdr:rowOff>
    </xdr:to>
    <xdr:pic>
      <xdr:nvPicPr>
        <xdr:cNvPr id="951" name="Image 950">
          <a:extLst>
            <a:ext uri="{FF2B5EF4-FFF2-40B4-BE49-F238E27FC236}">
              <a16:creationId xmlns:a16="http://schemas.microsoft.com/office/drawing/2014/main" xmlns="" id="{C8BECC96-E2B2-E873-9D33-DBA6F393F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63308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66</xdr:row>
      <xdr:rowOff>25400</xdr:rowOff>
    </xdr:from>
    <xdr:to>
      <xdr:col>4</xdr:col>
      <xdr:colOff>736600</xdr:colOff>
      <xdr:row>66</xdr:row>
      <xdr:rowOff>736600</xdr:rowOff>
    </xdr:to>
    <xdr:pic>
      <xdr:nvPicPr>
        <xdr:cNvPr id="953" name="Image 952">
          <a:extLst>
            <a:ext uri="{FF2B5EF4-FFF2-40B4-BE49-F238E27FC236}">
              <a16:creationId xmlns:a16="http://schemas.microsoft.com/office/drawing/2014/main" xmlns="" id="{BFA7B613-3651-D7A1-991B-24D719E02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64070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65</xdr:row>
      <xdr:rowOff>25400</xdr:rowOff>
    </xdr:from>
    <xdr:to>
      <xdr:col>4</xdr:col>
      <xdr:colOff>736600</xdr:colOff>
      <xdr:row>65</xdr:row>
      <xdr:rowOff>736600</xdr:rowOff>
    </xdr:to>
    <xdr:pic>
      <xdr:nvPicPr>
        <xdr:cNvPr id="955" name="Image 954">
          <a:extLst>
            <a:ext uri="{FF2B5EF4-FFF2-40B4-BE49-F238E27FC236}">
              <a16:creationId xmlns:a16="http://schemas.microsoft.com/office/drawing/2014/main" xmlns="" id="{FD6B1B9B-3F6E-2887-23B4-76898872D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64832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67</xdr:row>
      <xdr:rowOff>25400</xdr:rowOff>
    </xdr:from>
    <xdr:to>
      <xdr:col>4</xdr:col>
      <xdr:colOff>736600</xdr:colOff>
      <xdr:row>67</xdr:row>
      <xdr:rowOff>736600</xdr:rowOff>
    </xdr:to>
    <xdr:pic>
      <xdr:nvPicPr>
        <xdr:cNvPr id="957" name="Image 956">
          <a:extLst>
            <a:ext uri="{FF2B5EF4-FFF2-40B4-BE49-F238E27FC236}">
              <a16:creationId xmlns:a16="http://schemas.microsoft.com/office/drawing/2014/main" xmlns="" id="{203AC983-8321-DD13-7AE0-A7980D5AB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65594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41</xdr:row>
      <xdr:rowOff>25400</xdr:rowOff>
    </xdr:from>
    <xdr:to>
      <xdr:col>4</xdr:col>
      <xdr:colOff>736600</xdr:colOff>
      <xdr:row>41</xdr:row>
      <xdr:rowOff>736600</xdr:rowOff>
    </xdr:to>
    <xdr:pic>
      <xdr:nvPicPr>
        <xdr:cNvPr id="969" name="Image 968">
          <a:extLst>
            <a:ext uri="{FF2B5EF4-FFF2-40B4-BE49-F238E27FC236}">
              <a16:creationId xmlns:a16="http://schemas.microsoft.com/office/drawing/2014/main" xmlns="" id="{DAC0DCC8-C72D-C40A-CBB2-BCE667737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701669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136</xdr:row>
      <xdr:rowOff>25400</xdr:rowOff>
    </xdr:from>
    <xdr:to>
      <xdr:col>4</xdr:col>
      <xdr:colOff>736600</xdr:colOff>
      <xdr:row>136</xdr:row>
      <xdr:rowOff>736600</xdr:rowOff>
    </xdr:to>
    <xdr:pic>
      <xdr:nvPicPr>
        <xdr:cNvPr id="985" name="Image 984">
          <a:extLst>
            <a:ext uri="{FF2B5EF4-FFF2-40B4-BE49-F238E27FC236}">
              <a16:creationId xmlns:a16="http://schemas.microsoft.com/office/drawing/2014/main" xmlns="" id="{9068E023-8ECC-7A92-A384-84E967BEC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76453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86</xdr:row>
      <xdr:rowOff>25400</xdr:rowOff>
    </xdr:from>
    <xdr:to>
      <xdr:col>4</xdr:col>
      <xdr:colOff>736600</xdr:colOff>
      <xdr:row>86</xdr:row>
      <xdr:rowOff>736600</xdr:rowOff>
    </xdr:to>
    <xdr:pic>
      <xdr:nvPicPr>
        <xdr:cNvPr id="1017" name="Image 1016">
          <a:extLst>
            <a:ext uri="{FF2B5EF4-FFF2-40B4-BE49-F238E27FC236}">
              <a16:creationId xmlns:a16="http://schemas.microsoft.com/office/drawing/2014/main" xmlns="" id="{8C188F48-99E7-FD3F-099C-4306767E9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88645400"/>
          <a:ext cx="711200" cy="7112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123</xdr:row>
      <xdr:rowOff>25400</xdr:rowOff>
    </xdr:from>
    <xdr:to>
      <xdr:col>4</xdr:col>
      <xdr:colOff>736600</xdr:colOff>
      <xdr:row>123</xdr:row>
      <xdr:rowOff>736600</xdr:rowOff>
    </xdr:to>
    <xdr:pic>
      <xdr:nvPicPr>
        <xdr:cNvPr id="1027" name="Image 1026">
          <a:extLst>
            <a:ext uri="{FF2B5EF4-FFF2-40B4-BE49-F238E27FC236}">
              <a16:creationId xmlns:a16="http://schemas.microsoft.com/office/drawing/2014/main" xmlns="" id="{6B136855-FE08-99AC-832D-240B5B892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0" y="392836400"/>
          <a:ext cx="711200" cy="71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38"/>
  <sheetViews>
    <sheetView tabSelected="1" zoomScaleNormal="100" workbookViewId="0">
      <pane ySplit="1" topLeftCell="A2" activePane="bottomLeft" state="frozen"/>
      <selection pane="bottomLeft" activeCell="N3" sqref="N3"/>
    </sheetView>
  </sheetViews>
  <sheetFormatPr defaultColWidth="11.5703125" defaultRowHeight="15" x14ac:dyDescent="0.25"/>
  <cols>
    <col min="2" max="2" width="12.5703125" hidden="1" customWidth="1"/>
    <col min="3" max="3" width="24.140625" hidden="1" customWidth="1"/>
    <col min="4" max="4" width="12.5703125" bestFit="1" customWidth="1"/>
    <col min="5" max="5" width="12.5703125" customWidth="1"/>
    <col min="6" max="6" width="162.85546875" hidden="1" customWidth="1"/>
    <col min="7" max="7" width="15" bestFit="1" customWidth="1"/>
    <col min="8" max="8" width="29.5703125" bestFit="1" customWidth="1"/>
    <col min="9" max="9" width="8.42578125" style="10" customWidth="1"/>
    <col min="10" max="10" width="7.140625" customWidth="1"/>
    <col min="11" max="11" width="16.28515625" style="15" customWidth="1"/>
    <col min="12" max="12" width="16.28515625" style="11" customWidth="1"/>
    <col min="13" max="13" width="10.42578125" style="12" bestFit="1" customWidth="1"/>
    <col min="14" max="14" width="22.7109375" bestFit="1" customWidth="1"/>
    <col min="15" max="15" width="15.140625" bestFit="1" customWidth="1"/>
    <col min="16" max="16" width="20.28515625" bestFit="1" customWidth="1"/>
    <col min="17" max="17" width="14.28515625" bestFit="1" customWidth="1"/>
    <col min="18" max="18" width="38.42578125" bestFit="1" customWidth="1"/>
    <col min="19" max="19" width="8.85546875" bestFit="1" customWidth="1"/>
    <col min="20" max="20" width="7.7109375" bestFit="1" customWidth="1"/>
    <col min="21" max="21" width="6.5703125" bestFit="1" customWidth="1"/>
    <col min="22" max="22" width="7.42578125" bestFit="1" customWidth="1"/>
    <col min="23" max="23" width="6.42578125" bestFit="1" customWidth="1"/>
    <col min="24" max="24" width="7.5703125" bestFit="1" customWidth="1"/>
    <col min="25" max="25" width="8.7109375" bestFit="1" customWidth="1"/>
    <col min="26" max="26" width="9.85546875" bestFit="1" customWidth="1"/>
    <col min="27" max="27" width="6.5703125" bestFit="1" customWidth="1"/>
    <col min="28" max="28" width="7.28515625" bestFit="1" customWidth="1"/>
    <col min="29" max="29" width="6.5703125" bestFit="1" customWidth="1"/>
    <col min="30" max="30" width="7.28515625" bestFit="1" customWidth="1"/>
    <col min="31" max="31" width="6.5703125" bestFit="1" customWidth="1"/>
    <col min="32" max="32" width="7.28515625" bestFit="1" customWidth="1"/>
    <col min="33" max="33" width="6.5703125" bestFit="1" customWidth="1"/>
    <col min="34" max="34" width="7.28515625" bestFit="1" customWidth="1"/>
    <col min="35" max="35" width="6.5703125" bestFit="1" customWidth="1"/>
    <col min="36" max="36" width="7.28515625" bestFit="1" customWidth="1"/>
    <col min="37" max="37" width="6.5703125" bestFit="1" customWidth="1"/>
    <col min="38" max="38" width="7.28515625" bestFit="1" customWidth="1"/>
    <col min="39" max="39" width="6.5703125" bestFit="1" customWidth="1"/>
    <col min="40" max="40" width="7.28515625" bestFit="1" customWidth="1"/>
    <col min="41" max="41" width="7.5703125" bestFit="1" customWidth="1"/>
    <col min="42" max="42" width="8.28515625" bestFit="1" customWidth="1"/>
    <col min="43" max="43" width="7.5703125" bestFit="1" customWidth="1"/>
    <col min="44" max="44" width="8.28515625" bestFit="1" customWidth="1"/>
    <col min="45" max="76" width="7.5703125" bestFit="1" customWidth="1"/>
    <col min="77" max="84" width="8.5703125" bestFit="1" customWidth="1"/>
    <col min="85" max="91" width="10.42578125" bestFit="1" customWidth="1"/>
    <col min="92" max="92" width="10.28515625" bestFit="1" customWidth="1"/>
    <col min="93" max="93" width="10.140625" bestFit="1" customWidth="1"/>
  </cols>
  <sheetData>
    <row r="1" spans="1:93" s="1" customFormat="1" ht="60" customHeight="1" x14ac:dyDescent="0.25">
      <c r="A1" s="1" t="s">
        <v>182</v>
      </c>
      <c r="B1" s="1" t="s">
        <v>185</v>
      </c>
      <c r="D1" s="1" t="s">
        <v>184</v>
      </c>
      <c r="E1" s="1" t="s">
        <v>414</v>
      </c>
      <c r="G1" s="1" t="s">
        <v>415</v>
      </c>
      <c r="H1" s="1" t="s">
        <v>273</v>
      </c>
      <c r="I1" s="1" t="s">
        <v>416</v>
      </c>
      <c r="J1" s="1" t="s">
        <v>274</v>
      </c>
      <c r="K1" s="13" t="s">
        <v>418</v>
      </c>
      <c r="L1" s="9" t="s">
        <v>417</v>
      </c>
      <c r="M1" s="3" t="s">
        <v>191</v>
      </c>
      <c r="N1" s="3" t="s">
        <v>192</v>
      </c>
      <c r="O1" s="3" t="s">
        <v>193</v>
      </c>
      <c r="P1" s="3" t="s">
        <v>194</v>
      </c>
      <c r="Q1" s="3" t="s">
        <v>195</v>
      </c>
      <c r="R1" s="3" t="s">
        <v>196</v>
      </c>
      <c r="S1" s="1" t="s">
        <v>108</v>
      </c>
      <c r="T1" s="1" t="s">
        <v>110</v>
      </c>
      <c r="U1" s="1" t="s">
        <v>112</v>
      </c>
      <c r="V1" s="1" t="s">
        <v>115</v>
      </c>
      <c r="W1" s="1" t="s">
        <v>116</v>
      </c>
      <c r="X1" s="1" t="s">
        <v>111</v>
      </c>
      <c r="Y1" s="1" t="s">
        <v>109</v>
      </c>
      <c r="Z1" s="1" t="s">
        <v>107</v>
      </c>
      <c r="AA1" s="1" t="s">
        <v>154</v>
      </c>
      <c r="AB1" s="1" t="s">
        <v>153</v>
      </c>
      <c r="AC1" s="1" t="s">
        <v>139</v>
      </c>
      <c r="AD1" s="1" t="s">
        <v>138</v>
      </c>
      <c r="AE1" s="1" t="s">
        <v>133</v>
      </c>
      <c r="AF1" s="1" t="s">
        <v>132</v>
      </c>
      <c r="AG1" s="1" t="s">
        <v>131</v>
      </c>
      <c r="AH1" s="1" t="s">
        <v>130</v>
      </c>
      <c r="AI1" s="1" t="s">
        <v>127</v>
      </c>
      <c r="AJ1" s="1" t="s">
        <v>126</v>
      </c>
      <c r="AK1" s="1" t="s">
        <v>124</v>
      </c>
      <c r="AL1" s="1" t="s">
        <v>123</v>
      </c>
      <c r="AM1" s="1" t="s">
        <v>120</v>
      </c>
      <c r="AN1" s="1" t="s">
        <v>119</v>
      </c>
      <c r="AO1" s="1" t="s">
        <v>181</v>
      </c>
      <c r="AP1" s="1" t="s">
        <v>180</v>
      </c>
      <c r="AQ1" s="1" t="s">
        <v>178</v>
      </c>
      <c r="AR1" s="1" t="s">
        <v>177</v>
      </c>
      <c r="AS1" s="1" t="s">
        <v>174</v>
      </c>
      <c r="AT1" s="1" t="s">
        <v>172</v>
      </c>
      <c r="AU1" s="1" t="s">
        <v>171</v>
      </c>
      <c r="AV1" s="1" t="s">
        <v>169</v>
      </c>
      <c r="AW1" s="1" t="s">
        <v>165</v>
      </c>
      <c r="AX1" s="1" t="s">
        <v>164</v>
      </c>
      <c r="AY1" s="1" t="s">
        <v>163</v>
      </c>
      <c r="AZ1" s="1" t="s">
        <v>162</v>
      </c>
      <c r="BA1" s="1" t="s">
        <v>161</v>
      </c>
      <c r="BB1" s="1" t="s">
        <v>160</v>
      </c>
      <c r="BC1" s="1" t="s">
        <v>159</v>
      </c>
      <c r="BD1" s="1" t="s">
        <v>158</v>
      </c>
      <c r="BE1" s="1" t="s">
        <v>157</v>
      </c>
      <c r="BF1" s="1" t="s">
        <v>156</v>
      </c>
      <c r="BG1" s="1" t="s">
        <v>155</v>
      </c>
      <c r="BH1" s="1" t="s">
        <v>152</v>
      </c>
      <c r="BI1" s="1" t="s">
        <v>151</v>
      </c>
      <c r="BJ1" s="1" t="s">
        <v>149</v>
      </c>
      <c r="BK1" s="1" t="s">
        <v>148</v>
      </c>
      <c r="BL1" s="1" t="s">
        <v>147</v>
      </c>
      <c r="BM1" s="1" t="s">
        <v>146</v>
      </c>
      <c r="BN1" s="1" t="s">
        <v>144</v>
      </c>
      <c r="BO1" s="1" t="s">
        <v>143</v>
      </c>
      <c r="BP1" s="1" t="s">
        <v>142</v>
      </c>
      <c r="BQ1" s="1" t="s">
        <v>137</v>
      </c>
      <c r="BR1" s="1" t="s">
        <v>129</v>
      </c>
      <c r="BS1" s="1" t="s">
        <v>128</v>
      </c>
      <c r="BT1" s="1" t="s">
        <v>125</v>
      </c>
      <c r="BU1" s="1" t="s">
        <v>122</v>
      </c>
      <c r="BV1" s="1" t="s">
        <v>121</v>
      </c>
      <c r="BW1" s="1" t="s">
        <v>118</v>
      </c>
      <c r="BX1" s="1" t="s">
        <v>117</v>
      </c>
      <c r="BY1" s="1" t="s">
        <v>179</v>
      </c>
      <c r="BZ1" s="1" t="s">
        <v>176</v>
      </c>
      <c r="CA1" s="1" t="s">
        <v>175</v>
      </c>
      <c r="CB1" s="1" t="s">
        <v>173</v>
      </c>
      <c r="CC1" s="1" t="s">
        <v>170</v>
      </c>
      <c r="CD1" s="1" t="s">
        <v>168</v>
      </c>
      <c r="CE1" s="1" t="s">
        <v>167</v>
      </c>
      <c r="CF1" s="1" t="s">
        <v>166</v>
      </c>
      <c r="CG1" s="1" t="s">
        <v>150</v>
      </c>
      <c r="CH1" s="1" t="s">
        <v>145</v>
      </c>
      <c r="CI1" s="1" t="s">
        <v>141</v>
      </c>
      <c r="CJ1" s="1" t="s">
        <v>140</v>
      </c>
      <c r="CK1" s="1" t="s">
        <v>136</v>
      </c>
      <c r="CL1" s="1" t="s">
        <v>135</v>
      </c>
      <c r="CM1" s="1" t="s">
        <v>134</v>
      </c>
      <c r="CN1" s="1" t="s">
        <v>114</v>
      </c>
      <c r="CO1" s="1" t="s">
        <v>113</v>
      </c>
    </row>
    <row r="2" spans="1:93" s="4" customFormat="1" ht="60" customHeight="1" x14ac:dyDescent="0.25">
      <c r="A2" s="4" t="s">
        <v>183</v>
      </c>
      <c r="B2" s="4" t="s">
        <v>187</v>
      </c>
      <c r="C2" s="4" t="s">
        <v>395</v>
      </c>
      <c r="D2" s="4">
        <v>76649701</v>
      </c>
      <c r="F2" s="4" t="str">
        <f t="shared" ref="F2:F33" si="0">"https://www.google.fr/search?q="&amp;A2&amp;"+"&amp;D2&amp;"&amp;client=firefox-b&amp;tbm=isch&amp;source=lnms&amp;sa=X&amp;ved=0ahUKEwj59ILMoPnTAhXDDxoKHYTrBwYQ_AUIJigB&amp;biw=1920&amp;bih=1009"</f>
        <v>https://www.google.fr/search?q=PUMA+76649701&amp;client=firefox-b&amp;tbm=isch&amp;source=lnms&amp;sa=X&amp;ved=0ahUKEwj59ILMoPnTAhXDDxoKHYTrBwYQ_AUIJigB&amp;biw=1920&amp;bih=1009</v>
      </c>
      <c r="G2" s="5" t="str">
        <f t="shared" ref="G2:G33" si="1">HYPERLINK(F2,"Google Images")</f>
        <v>Google Images</v>
      </c>
      <c r="H2" s="4" t="s">
        <v>16</v>
      </c>
      <c r="I2" s="6">
        <v>451</v>
      </c>
      <c r="J2" s="4" t="s">
        <v>275</v>
      </c>
      <c r="K2" s="14">
        <v>7.26</v>
      </c>
      <c r="L2" s="8">
        <f>M2/2.3</f>
        <v>13.043478260869566</v>
      </c>
      <c r="M2" s="7">
        <v>30</v>
      </c>
      <c r="N2" s="4" t="s">
        <v>197</v>
      </c>
      <c r="O2" s="4" t="s">
        <v>201</v>
      </c>
      <c r="P2" s="4" t="s">
        <v>204</v>
      </c>
      <c r="Q2" s="4" t="s">
        <v>198</v>
      </c>
      <c r="R2" s="4" t="s">
        <v>210</v>
      </c>
      <c r="S2" s="2"/>
      <c r="U2" s="2"/>
      <c r="W2" s="2"/>
      <c r="Y2" s="2"/>
      <c r="AA2" s="2"/>
      <c r="AC2" s="2"/>
      <c r="AE2" s="2"/>
      <c r="AG2" s="2"/>
      <c r="AI2" s="2"/>
      <c r="AK2" s="2"/>
      <c r="AM2" s="2"/>
      <c r="AO2" s="2"/>
      <c r="AQ2" s="2"/>
      <c r="AS2" s="2"/>
      <c r="AU2" s="2"/>
      <c r="AW2" s="2"/>
      <c r="AY2" s="2"/>
      <c r="BA2" s="2"/>
      <c r="BC2" s="2"/>
      <c r="BE2" s="2"/>
      <c r="BG2" s="2"/>
      <c r="BI2" s="2"/>
      <c r="BK2" s="2"/>
      <c r="BM2" s="2"/>
      <c r="BO2" s="2"/>
      <c r="BQ2" s="2"/>
      <c r="BS2" s="2"/>
      <c r="BU2" s="2"/>
      <c r="BW2" s="2"/>
      <c r="BY2" s="2"/>
      <c r="CA2" s="2">
        <v>63</v>
      </c>
      <c r="CB2" s="4">
        <v>90</v>
      </c>
      <c r="CC2" s="2">
        <v>104</v>
      </c>
      <c r="CD2" s="4">
        <v>105</v>
      </c>
      <c r="CE2" s="2">
        <v>89</v>
      </c>
      <c r="CG2" s="2"/>
      <c r="CI2" s="2"/>
      <c r="CK2" s="2"/>
      <c r="CM2" s="2"/>
      <c r="CO2" s="2"/>
    </row>
    <row r="3" spans="1:93" s="4" customFormat="1" ht="60" customHeight="1" x14ac:dyDescent="0.25">
      <c r="A3" s="4" t="s">
        <v>183</v>
      </c>
      <c r="B3" s="4" t="s">
        <v>186</v>
      </c>
      <c r="C3" s="4" t="s">
        <v>291</v>
      </c>
      <c r="D3" s="4">
        <v>53591901</v>
      </c>
      <c r="F3" s="4" t="str">
        <f t="shared" si="0"/>
        <v>https://www.google.fr/search?q=PUMA+53591901&amp;client=firefox-b&amp;tbm=isch&amp;source=lnms&amp;sa=X&amp;ved=0ahUKEwj59ILMoPnTAhXDDxoKHYTrBwYQ_AUIJigB&amp;biw=1920&amp;bih=1009</v>
      </c>
      <c r="G3" s="5" t="str">
        <f t="shared" si="1"/>
        <v>Google Images</v>
      </c>
      <c r="H3" s="4" t="s">
        <v>93</v>
      </c>
      <c r="I3" s="6">
        <v>15</v>
      </c>
      <c r="J3" s="4" t="s">
        <v>275</v>
      </c>
      <c r="K3" s="14">
        <v>15.93</v>
      </c>
      <c r="L3" s="8">
        <f t="shared" ref="L3:L66" si="2">M3/2.3</f>
        <v>21.739130434782609</v>
      </c>
      <c r="M3" s="7">
        <v>50</v>
      </c>
      <c r="N3" s="4" t="s">
        <v>228</v>
      </c>
      <c r="O3" s="4" t="s">
        <v>201</v>
      </c>
      <c r="P3" s="4" t="s">
        <v>260</v>
      </c>
      <c r="Q3" s="4" t="s">
        <v>200</v>
      </c>
      <c r="R3" s="4" t="s">
        <v>239</v>
      </c>
      <c r="S3" s="2"/>
      <c r="U3" s="2"/>
      <c r="W3" s="2"/>
      <c r="Y3" s="2"/>
      <c r="AA3" s="2"/>
      <c r="AC3" s="2"/>
      <c r="AE3" s="2"/>
      <c r="AG3" s="2"/>
      <c r="AI3" s="2"/>
      <c r="AK3" s="2"/>
      <c r="AM3" s="2"/>
      <c r="AO3" s="2"/>
      <c r="AQ3" s="2"/>
      <c r="AS3" s="2"/>
      <c r="AU3" s="2"/>
      <c r="AW3" s="2"/>
      <c r="AY3" s="2"/>
      <c r="BA3" s="2"/>
      <c r="BC3" s="2"/>
      <c r="BE3" s="2"/>
      <c r="BG3" s="2"/>
      <c r="BI3" s="2"/>
      <c r="BK3" s="2"/>
      <c r="BM3" s="2"/>
      <c r="BO3" s="2"/>
      <c r="BQ3" s="2"/>
      <c r="BS3" s="2"/>
      <c r="BT3" s="4">
        <v>1</v>
      </c>
      <c r="BU3" s="2"/>
      <c r="BV3" s="4">
        <v>3</v>
      </c>
      <c r="BW3" s="2">
        <v>5</v>
      </c>
      <c r="BX3" s="4">
        <v>3</v>
      </c>
      <c r="BY3" s="2">
        <v>3</v>
      </c>
      <c r="CA3" s="2"/>
      <c r="CC3" s="2"/>
      <c r="CE3" s="2"/>
      <c r="CG3" s="2"/>
      <c r="CI3" s="2"/>
      <c r="CK3" s="2"/>
      <c r="CM3" s="2"/>
      <c r="CO3" s="2"/>
    </row>
    <row r="4" spans="1:93" s="4" customFormat="1" ht="60" customHeight="1" x14ac:dyDescent="0.25">
      <c r="A4" s="4" t="s">
        <v>183</v>
      </c>
      <c r="B4" s="4" t="s">
        <v>186</v>
      </c>
      <c r="C4" s="4" t="s">
        <v>280</v>
      </c>
      <c r="D4" s="4">
        <v>53356804</v>
      </c>
      <c r="F4" s="4" t="str">
        <f t="shared" si="0"/>
        <v>https://www.google.fr/search?q=PUMA+53356804&amp;client=firefox-b&amp;tbm=isch&amp;source=lnms&amp;sa=X&amp;ved=0ahUKEwj59ILMoPnTAhXDDxoKHYTrBwYQ_AUIJigB&amp;biw=1920&amp;bih=1009</v>
      </c>
      <c r="G4" s="5" t="str">
        <f t="shared" si="1"/>
        <v>Google Images</v>
      </c>
      <c r="H4" s="4" t="s">
        <v>102</v>
      </c>
      <c r="I4" s="6">
        <v>8</v>
      </c>
      <c r="J4" s="4" t="s">
        <v>275</v>
      </c>
      <c r="K4" s="14">
        <v>15.93</v>
      </c>
      <c r="L4" s="8">
        <f t="shared" si="2"/>
        <v>21.739130434782609</v>
      </c>
      <c r="M4" s="7">
        <v>50</v>
      </c>
      <c r="N4" s="4" t="s">
        <v>228</v>
      </c>
      <c r="O4" s="4" t="s">
        <v>201</v>
      </c>
      <c r="P4" s="4" t="s">
        <v>260</v>
      </c>
      <c r="Q4" s="4" t="s">
        <v>200</v>
      </c>
      <c r="R4" s="4" t="s">
        <v>262</v>
      </c>
      <c r="S4" s="2"/>
      <c r="U4" s="2"/>
      <c r="W4" s="2"/>
      <c r="Y4" s="2"/>
      <c r="AA4" s="2"/>
      <c r="AC4" s="2"/>
      <c r="AE4" s="2"/>
      <c r="AG4" s="2"/>
      <c r="AI4" s="2"/>
      <c r="AK4" s="2"/>
      <c r="AM4" s="2"/>
      <c r="AO4" s="2"/>
      <c r="AQ4" s="2"/>
      <c r="AS4" s="2"/>
      <c r="AU4" s="2"/>
      <c r="AW4" s="2"/>
      <c r="AY4" s="2"/>
      <c r="BA4" s="2"/>
      <c r="BC4" s="2"/>
      <c r="BE4" s="2"/>
      <c r="BG4" s="2"/>
      <c r="BI4" s="2"/>
      <c r="BK4" s="2"/>
      <c r="BM4" s="2"/>
      <c r="BO4" s="2"/>
      <c r="BQ4" s="2"/>
      <c r="BR4" s="4">
        <v>1</v>
      </c>
      <c r="BS4" s="2"/>
      <c r="BT4" s="4">
        <v>2</v>
      </c>
      <c r="BU4" s="2">
        <v>2</v>
      </c>
      <c r="BV4" s="4">
        <v>1</v>
      </c>
      <c r="BW4" s="2">
        <v>1</v>
      </c>
      <c r="BY4" s="2">
        <v>1</v>
      </c>
      <c r="CA4" s="2"/>
      <c r="CC4" s="2"/>
      <c r="CE4" s="2"/>
      <c r="CG4" s="2"/>
      <c r="CI4" s="2"/>
      <c r="CK4" s="2"/>
      <c r="CM4" s="2"/>
      <c r="CO4" s="2"/>
    </row>
    <row r="5" spans="1:93" s="4" customFormat="1" ht="60" customHeight="1" x14ac:dyDescent="0.25">
      <c r="A5" s="4" t="s">
        <v>183</v>
      </c>
      <c r="B5" s="4" t="s">
        <v>189</v>
      </c>
      <c r="C5" s="4" t="s">
        <v>283</v>
      </c>
      <c r="D5" s="4">
        <v>53494804</v>
      </c>
      <c r="F5" s="4" t="str">
        <f t="shared" si="0"/>
        <v>https://www.google.fr/search?q=PUMA+53494804&amp;client=firefox-b&amp;tbm=isch&amp;source=lnms&amp;sa=X&amp;ved=0ahUKEwj59ILMoPnTAhXDDxoKHYTrBwYQ_AUIJigB&amp;biw=1920&amp;bih=1009</v>
      </c>
      <c r="G5" s="5" t="str">
        <f t="shared" si="1"/>
        <v>Google Images</v>
      </c>
      <c r="H5" s="4" t="s">
        <v>99</v>
      </c>
      <c r="I5" s="6">
        <v>600</v>
      </c>
      <c r="J5" s="4" t="s">
        <v>275</v>
      </c>
      <c r="K5" s="14">
        <v>15.93</v>
      </c>
      <c r="L5" s="8">
        <f t="shared" si="2"/>
        <v>21.739130434782609</v>
      </c>
      <c r="M5" s="7">
        <v>50</v>
      </c>
      <c r="N5" s="4" t="s">
        <v>228</v>
      </c>
      <c r="O5" s="4" t="s">
        <v>201</v>
      </c>
      <c r="P5" s="4" t="s">
        <v>260</v>
      </c>
      <c r="Q5" s="4" t="s">
        <v>200</v>
      </c>
      <c r="R5" s="4">
        <v>0</v>
      </c>
      <c r="S5" s="2"/>
      <c r="U5" s="2"/>
      <c r="W5" s="2"/>
      <c r="Y5" s="2"/>
      <c r="AA5" s="2"/>
      <c r="AC5" s="2"/>
      <c r="AE5" s="2"/>
      <c r="AG5" s="2"/>
      <c r="AI5" s="2"/>
      <c r="AK5" s="2"/>
      <c r="AM5" s="2"/>
      <c r="AO5" s="2"/>
      <c r="AQ5" s="2"/>
      <c r="AS5" s="2"/>
      <c r="AU5" s="2"/>
      <c r="AW5" s="2"/>
      <c r="AY5" s="2"/>
      <c r="BA5" s="2"/>
      <c r="BC5" s="2"/>
      <c r="BE5" s="2"/>
      <c r="BG5" s="2"/>
      <c r="BI5" s="2"/>
      <c r="BK5" s="2"/>
      <c r="BM5" s="2"/>
      <c r="BO5" s="2"/>
      <c r="BQ5" s="2"/>
      <c r="BR5" s="4">
        <v>40</v>
      </c>
      <c r="BS5" s="2">
        <v>45</v>
      </c>
      <c r="BT5" s="4">
        <v>62</v>
      </c>
      <c r="BU5" s="2">
        <v>69</v>
      </c>
      <c r="BV5" s="4">
        <v>88</v>
      </c>
      <c r="BW5" s="2">
        <v>92</v>
      </c>
      <c r="BX5" s="4">
        <v>103</v>
      </c>
      <c r="BY5" s="2">
        <v>101</v>
      </c>
      <c r="CA5" s="2"/>
      <c r="CC5" s="2"/>
      <c r="CE5" s="2"/>
      <c r="CG5" s="2"/>
      <c r="CI5" s="2"/>
      <c r="CK5" s="2"/>
      <c r="CM5" s="2"/>
      <c r="CO5" s="2"/>
    </row>
    <row r="6" spans="1:93" s="4" customFormat="1" ht="60" customHeight="1" x14ac:dyDescent="0.25">
      <c r="A6" s="4" t="s">
        <v>183</v>
      </c>
      <c r="B6" s="4" t="s">
        <v>186</v>
      </c>
      <c r="C6" s="4" t="s">
        <v>339</v>
      </c>
      <c r="D6" s="4">
        <v>67014117</v>
      </c>
      <c r="F6" s="4" t="str">
        <f t="shared" si="0"/>
        <v>https://www.google.fr/search?q=PUMA+67014117&amp;client=firefox-b&amp;tbm=isch&amp;source=lnms&amp;sa=X&amp;ved=0ahUKEwj59ILMoPnTAhXDDxoKHYTrBwYQ_AUIJigB&amp;biw=1920&amp;bih=1009</v>
      </c>
      <c r="G6" s="5" t="str">
        <f t="shared" si="1"/>
        <v>Google Images</v>
      </c>
      <c r="H6" s="4" t="s">
        <v>57</v>
      </c>
      <c r="I6" s="6">
        <v>1</v>
      </c>
      <c r="J6" s="4" t="s">
        <v>275</v>
      </c>
      <c r="K6" s="14">
        <v>11.85</v>
      </c>
      <c r="L6" s="8">
        <f t="shared" si="2"/>
        <v>15.217391304347828</v>
      </c>
      <c r="M6" s="7">
        <v>35</v>
      </c>
      <c r="N6" s="4" t="s">
        <v>199</v>
      </c>
      <c r="O6" s="4" t="s">
        <v>201</v>
      </c>
      <c r="P6" s="4" t="s">
        <v>260</v>
      </c>
      <c r="Q6" s="4" t="s">
        <v>200</v>
      </c>
      <c r="R6" s="4" t="s">
        <v>266</v>
      </c>
      <c r="S6" s="2"/>
      <c r="U6" s="2"/>
      <c r="W6" s="2"/>
      <c r="Y6" s="2"/>
      <c r="AA6" s="2"/>
      <c r="AC6" s="2"/>
      <c r="AE6" s="2"/>
      <c r="AG6" s="2"/>
      <c r="AI6" s="2"/>
      <c r="AK6" s="2"/>
      <c r="AM6" s="2"/>
      <c r="AO6" s="2"/>
      <c r="AQ6" s="2"/>
      <c r="AS6" s="2"/>
      <c r="AU6" s="2"/>
      <c r="AW6" s="2"/>
      <c r="AY6" s="2"/>
      <c r="BA6" s="2"/>
      <c r="BC6" s="2"/>
      <c r="BE6" s="2"/>
      <c r="BG6" s="2"/>
      <c r="BI6" s="2"/>
      <c r="BK6" s="2"/>
      <c r="BM6" s="2"/>
      <c r="BO6" s="2"/>
      <c r="BQ6" s="2"/>
      <c r="BS6" s="2"/>
      <c r="BU6" s="2"/>
      <c r="BW6" s="2"/>
      <c r="BX6" s="4">
        <v>1</v>
      </c>
      <c r="BY6" s="2"/>
      <c r="CA6" s="2"/>
      <c r="CC6" s="2"/>
      <c r="CE6" s="2"/>
      <c r="CG6" s="2"/>
      <c r="CI6" s="2"/>
      <c r="CK6" s="2"/>
      <c r="CM6" s="2"/>
      <c r="CO6" s="2"/>
    </row>
    <row r="7" spans="1:93" s="4" customFormat="1" ht="60" customHeight="1" x14ac:dyDescent="0.25">
      <c r="A7" s="4" t="s">
        <v>183</v>
      </c>
      <c r="B7" s="4" t="s">
        <v>186</v>
      </c>
      <c r="C7" s="4" t="s">
        <v>340</v>
      </c>
      <c r="D7" s="4">
        <v>67014201</v>
      </c>
      <c r="F7" s="4" t="str">
        <f t="shared" si="0"/>
        <v>https://www.google.fr/search?q=PUMA+67014201&amp;client=firefox-b&amp;tbm=isch&amp;source=lnms&amp;sa=X&amp;ved=0ahUKEwj59ILMoPnTAhXDDxoKHYTrBwYQ_AUIJigB&amp;biw=1920&amp;bih=1009</v>
      </c>
      <c r="G7" s="5" t="str">
        <f t="shared" si="1"/>
        <v>Google Images</v>
      </c>
      <c r="H7" s="4" t="s">
        <v>56</v>
      </c>
      <c r="I7" s="6">
        <v>2</v>
      </c>
      <c r="J7" s="4" t="s">
        <v>275</v>
      </c>
      <c r="K7" s="14">
        <v>12.870000000000001</v>
      </c>
      <c r="L7" s="8">
        <f t="shared" si="2"/>
        <v>19.565217391304348</v>
      </c>
      <c r="M7" s="7">
        <v>45</v>
      </c>
      <c r="N7" s="4" t="s">
        <v>199</v>
      </c>
      <c r="O7" s="4" t="s">
        <v>201</v>
      </c>
      <c r="P7" s="4" t="s">
        <v>260</v>
      </c>
      <c r="Q7" s="4" t="s">
        <v>200</v>
      </c>
      <c r="R7" s="4" t="s">
        <v>212</v>
      </c>
      <c r="S7" s="2"/>
      <c r="U7" s="2"/>
      <c r="W7" s="2"/>
      <c r="Y7" s="2"/>
      <c r="AA7" s="2"/>
      <c r="AC7" s="2"/>
      <c r="AE7" s="2"/>
      <c r="AG7" s="2"/>
      <c r="AI7" s="2"/>
      <c r="AK7" s="2"/>
      <c r="AM7" s="2"/>
      <c r="AO7" s="2"/>
      <c r="AQ7" s="2"/>
      <c r="AS7" s="2"/>
      <c r="AU7" s="2"/>
      <c r="AW7" s="2"/>
      <c r="AY7" s="2"/>
      <c r="BA7" s="2"/>
      <c r="BC7" s="2"/>
      <c r="BE7" s="2"/>
      <c r="BG7" s="2"/>
      <c r="BI7" s="2"/>
      <c r="BK7" s="2"/>
      <c r="BM7" s="2"/>
      <c r="BO7" s="2"/>
      <c r="BQ7" s="2"/>
      <c r="BS7" s="2"/>
      <c r="BT7" s="4">
        <v>2</v>
      </c>
      <c r="BU7" s="2"/>
      <c r="BW7" s="2"/>
      <c r="BY7" s="2"/>
      <c r="CA7" s="2"/>
      <c r="CC7" s="2"/>
      <c r="CE7" s="2"/>
      <c r="CG7" s="2"/>
      <c r="CI7" s="2"/>
      <c r="CK7" s="2"/>
      <c r="CM7" s="2"/>
      <c r="CO7" s="2"/>
    </row>
    <row r="8" spans="1:93" s="4" customFormat="1" ht="60" customHeight="1" x14ac:dyDescent="0.25">
      <c r="A8" s="4" t="s">
        <v>183</v>
      </c>
      <c r="B8" s="4" t="s">
        <v>186</v>
      </c>
      <c r="C8" s="4" t="s">
        <v>336</v>
      </c>
      <c r="D8" s="4">
        <v>67013717</v>
      </c>
      <c r="F8" s="4" t="str">
        <f t="shared" si="0"/>
        <v>https://www.google.fr/search?q=PUMA+67013717&amp;client=firefox-b&amp;tbm=isch&amp;source=lnms&amp;sa=X&amp;ved=0ahUKEwj59ILMoPnTAhXDDxoKHYTrBwYQ_AUIJigB&amp;biw=1920&amp;bih=1009</v>
      </c>
      <c r="G8" s="5" t="str">
        <f t="shared" si="1"/>
        <v>Google Images</v>
      </c>
      <c r="H8" s="4" t="s">
        <v>59</v>
      </c>
      <c r="I8" s="6">
        <v>78</v>
      </c>
      <c r="J8" s="4" t="s">
        <v>275</v>
      </c>
      <c r="K8" s="14">
        <v>12.360000000000001</v>
      </c>
      <c r="L8" s="8">
        <f t="shared" si="2"/>
        <v>17.39130434782609</v>
      </c>
      <c r="M8" s="7">
        <v>40</v>
      </c>
      <c r="N8" s="4" t="s">
        <v>199</v>
      </c>
      <c r="O8" s="4" t="s">
        <v>201</v>
      </c>
      <c r="P8" s="4" t="s">
        <v>260</v>
      </c>
      <c r="Q8" s="4" t="s">
        <v>200</v>
      </c>
      <c r="R8" s="4" t="s">
        <v>263</v>
      </c>
      <c r="S8" s="2"/>
      <c r="U8" s="2"/>
      <c r="W8" s="2"/>
      <c r="Y8" s="2"/>
      <c r="AA8" s="2"/>
      <c r="AC8" s="2"/>
      <c r="AE8" s="2"/>
      <c r="AG8" s="2"/>
      <c r="AI8" s="2"/>
      <c r="AK8" s="2"/>
      <c r="AM8" s="2"/>
      <c r="AO8" s="2"/>
      <c r="AQ8" s="2"/>
      <c r="AS8" s="2"/>
      <c r="AU8" s="2"/>
      <c r="AW8" s="2"/>
      <c r="AY8" s="2"/>
      <c r="BA8" s="2"/>
      <c r="BC8" s="2"/>
      <c r="BE8" s="2"/>
      <c r="BG8" s="2"/>
      <c r="BI8" s="2"/>
      <c r="BK8" s="2"/>
      <c r="BM8" s="2"/>
      <c r="BO8" s="2"/>
      <c r="BQ8" s="2"/>
      <c r="BS8" s="2">
        <v>2</v>
      </c>
      <c r="BT8" s="4">
        <v>12</v>
      </c>
      <c r="BU8" s="2">
        <v>16</v>
      </c>
      <c r="BW8" s="2">
        <v>24</v>
      </c>
      <c r="BX8" s="4">
        <v>16</v>
      </c>
      <c r="BY8" s="2">
        <v>8</v>
      </c>
      <c r="CA8" s="2"/>
      <c r="CC8" s="2"/>
      <c r="CE8" s="2"/>
      <c r="CG8" s="2"/>
      <c r="CI8" s="2"/>
      <c r="CK8" s="2"/>
      <c r="CM8" s="2"/>
      <c r="CO8" s="2"/>
    </row>
    <row r="9" spans="1:93" s="4" customFormat="1" ht="60" customHeight="1" x14ac:dyDescent="0.25">
      <c r="A9" s="4" t="s">
        <v>183</v>
      </c>
      <c r="B9" s="4" t="s">
        <v>186</v>
      </c>
      <c r="C9" s="4" t="s">
        <v>337</v>
      </c>
      <c r="D9" s="4">
        <v>67013782</v>
      </c>
      <c r="F9" s="4" t="str">
        <f t="shared" si="0"/>
        <v>https://www.google.fr/search?q=PUMA+67013782&amp;client=firefox-b&amp;tbm=isch&amp;source=lnms&amp;sa=X&amp;ved=0ahUKEwj59ILMoPnTAhXDDxoKHYTrBwYQ_AUIJigB&amp;biw=1920&amp;bih=1009</v>
      </c>
      <c r="G9" s="5" t="str">
        <f t="shared" si="1"/>
        <v>Google Images</v>
      </c>
      <c r="H9" s="4" t="s">
        <v>59</v>
      </c>
      <c r="I9" s="6">
        <v>4</v>
      </c>
      <c r="J9" s="4" t="s">
        <v>275</v>
      </c>
      <c r="K9" s="14">
        <v>12.360000000000001</v>
      </c>
      <c r="L9" s="8">
        <f t="shared" si="2"/>
        <v>17.39130434782609</v>
      </c>
      <c r="M9" s="7">
        <v>40</v>
      </c>
      <c r="N9" s="4" t="s">
        <v>199</v>
      </c>
      <c r="O9" s="4" t="s">
        <v>201</v>
      </c>
      <c r="P9" s="4" t="s">
        <v>260</v>
      </c>
      <c r="Q9" s="4" t="s">
        <v>200</v>
      </c>
      <c r="R9" s="4" t="s">
        <v>265</v>
      </c>
      <c r="S9" s="2"/>
      <c r="U9" s="2"/>
      <c r="W9" s="2"/>
      <c r="Y9" s="2"/>
      <c r="AA9" s="2"/>
      <c r="AC9" s="2"/>
      <c r="AE9" s="2"/>
      <c r="AG9" s="2"/>
      <c r="AI9" s="2"/>
      <c r="AK9" s="2"/>
      <c r="AM9" s="2"/>
      <c r="AO9" s="2"/>
      <c r="AQ9" s="2"/>
      <c r="AS9" s="2"/>
      <c r="AU9" s="2"/>
      <c r="AW9" s="2"/>
      <c r="AY9" s="2"/>
      <c r="BA9" s="2"/>
      <c r="BC9" s="2"/>
      <c r="BE9" s="2"/>
      <c r="BG9" s="2"/>
      <c r="BI9" s="2"/>
      <c r="BK9" s="2"/>
      <c r="BM9" s="2"/>
      <c r="BO9" s="2"/>
      <c r="BQ9" s="2"/>
      <c r="BS9" s="2"/>
      <c r="BU9" s="2"/>
      <c r="BV9" s="4">
        <v>3</v>
      </c>
      <c r="BW9" s="2">
        <v>1</v>
      </c>
      <c r="BY9" s="2"/>
      <c r="CA9" s="2"/>
      <c r="CC9" s="2"/>
      <c r="CE9" s="2"/>
      <c r="CG9" s="2"/>
      <c r="CI9" s="2"/>
      <c r="CK9" s="2"/>
      <c r="CM9" s="2"/>
      <c r="CO9" s="2"/>
    </row>
    <row r="10" spans="1:93" s="4" customFormat="1" ht="60" customHeight="1" x14ac:dyDescent="0.25">
      <c r="A10" s="4" t="s">
        <v>183</v>
      </c>
      <c r="B10" s="4" t="s">
        <v>186</v>
      </c>
      <c r="C10" s="4" t="s">
        <v>338</v>
      </c>
      <c r="D10" s="4">
        <v>67014035</v>
      </c>
      <c r="F10" s="4" t="str">
        <f t="shared" si="0"/>
        <v>https://www.google.fr/search?q=PUMA+67014035&amp;client=firefox-b&amp;tbm=isch&amp;source=lnms&amp;sa=X&amp;ved=0ahUKEwj59ILMoPnTAhXDDxoKHYTrBwYQ_AUIJigB&amp;biw=1920&amp;bih=1009</v>
      </c>
      <c r="G10" s="5" t="str">
        <f t="shared" si="1"/>
        <v>Google Images</v>
      </c>
      <c r="H10" s="4" t="s">
        <v>58</v>
      </c>
      <c r="I10" s="6">
        <v>10</v>
      </c>
      <c r="J10" s="4" t="s">
        <v>275</v>
      </c>
      <c r="K10" s="14">
        <v>12.360000000000001</v>
      </c>
      <c r="L10" s="8">
        <f t="shared" si="2"/>
        <v>17.39130434782609</v>
      </c>
      <c r="M10" s="7">
        <v>40</v>
      </c>
      <c r="N10" s="4" t="s">
        <v>199</v>
      </c>
      <c r="O10" s="4" t="s">
        <v>201</v>
      </c>
      <c r="P10" s="4" t="s">
        <v>260</v>
      </c>
      <c r="Q10" s="4" t="s">
        <v>200</v>
      </c>
      <c r="R10" s="4" t="s">
        <v>255</v>
      </c>
      <c r="S10" s="2"/>
      <c r="U10" s="2"/>
      <c r="W10" s="2"/>
      <c r="Y10" s="2"/>
      <c r="AA10" s="2"/>
      <c r="AC10" s="2"/>
      <c r="AE10" s="2"/>
      <c r="AG10" s="2"/>
      <c r="AI10" s="2"/>
      <c r="AK10" s="2"/>
      <c r="AM10" s="2"/>
      <c r="AO10" s="2"/>
      <c r="AQ10" s="2"/>
      <c r="AS10" s="2"/>
      <c r="AU10" s="2"/>
      <c r="AW10" s="2"/>
      <c r="AY10" s="2"/>
      <c r="BA10" s="2"/>
      <c r="BC10" s="2"/>
      <c r="BE10" s="2"/>
      <c r="BG10" s="2"/>
      <c r="BI10" s="2"/>
      <c r="BK10" s="2"/>
      <c r="BM10" s="2"/>
      <c r="BO10" s="2"/>
      <c r="BQ10" s="2"/>
      <c r="BS10" s="2">
        <v>2</v>
      </c>
      <c r="BT10" s="4">
        <v>1</v>
      </c>
      <c r="BU10" s="2">
        <v>2</v>
      </c>
      <c r="BV10" s="4">
        <v>2</v>
      </c>
      <c r="BW10" s="2">
        <v>2</v>
      </c>
      <c r="BY10" s="2">
        <v>1</v>
      </c>
      <c r="CA10" s="2"/>
      <c r="CC10" s="2"/>
      <c r="CE10" s="2"/>
      <c r="CG10" s="2"/>
      <c r="CI10" s="2"/>
      <c r="CK10" s="2"/>
      <c r="CM10" s="2"/>
      <c r="CO10" s="2"/>
    </row>
    <row r="11" spans="1:93" s="4" customFormat="1" ht="60" customHeight="1" x14ac:dyDescent="0.25">
      <c r="A11" s="4" t="s">
        <v>183</v>
      </c>
      <c r="B11" s="4" t="s">
        <v>186</v>
      </c>
      <c r="C11" s="4" t="s">
        <v>408</v>
      </c>
      <c r="D11" s="4">
        <v>84921814</v>
      </c>
      <c r="F11" s="4" t="str">
        <f t="shared" si="0"/>
        <v>https://www.google.fr/search?q=PUMA+84921814&amp;client=firefox-b&amp;tbm=isch&amp;source=lnms&amp;sa=X&amp;ved=0ahUKEwj59ILMoPnTAhXDDxoKHYTrBwYQ_AUIJigB&amp;biw=1920&amp;bih=1009</v>
      </c>
      <c r="G11" s="5" t="str">
        <f t="shared" si="1"/>
        <v>Google Images</v>
      </c>
      <c r="H11" s="4" t="s">
        <v>4</v>
      </c>
      <c r="I11" s="6">
        <v>8</v>
      </c>
      <c r="J11" s="4" t="s">
        <v>275</v>
      </c>
      <c r="K11" s="14">
        <v>9.3000000000000007</v>
      </c>
      <c r="L11" s="8">
        <f t="shared" si="2"/>
        <v>13.043478260869566</v>
      </c>
      <c r="M11" s="7">
        <v>30</v>
      </c>
      <c r="N11" s="4" t="s">
        <v>199</v>
      </c>
      <c r="O11" s="4" t="s">
        <v>201</v>
      </c>
      <c r="P11" s="4" t="s">
        <v>260</v>
      </c>
      <c r="Q11" s="4" t="s">
        <v>200</v>
      </c>
      <c r="R11" s="4" t="s">
        <v>264</v>
      </c>
      <c r="S11" s="2"/>
      <c r="U11" s="2"/>
      <c r="W11" s="2"/>
      <c r="Y11" s="2"/>
      <c r="AA11" s="2"/>
      <c r="AC11" s="2"/>
      <c r="AE11" s="2"/>
      <c r="AG11" s="2"/>
      <c r="AI11" s="2"/>
      <c r="AK11" s="2"/>
      <c r="AM11" s="2"/>
      <c r="AO11" s="2"/>
      <c r="AQ11" s="2"/>
      <c r="AS11" s="2"/>
      <c r="AU11" s="2"/>
      <c r="AW11" s="2"/>
      <c r="AY11" s="2"/>
      <c r="BA11" s="2"/>
      <c r="BC11" s="2"/>
      <c r="BE11" s="2"/>
      <c r="BG11" s="2"/>
      <c r="BI11" s="2"/>
      <c r="BK11" s="2"/>
      <c r="BM11" s="2"/>
      <c r="BO11" s="2"/>
      <c r="BQ11" s="2"/>
      <c r="BS11" s="2">
        <v>1</v>
      </c>
      <c r="BT11" s="4">
        <v>2</v>
      </c>
      <c r="BU11" s="2">
        <v>1</v>
      </c>
      <c r="BW11" s="2">
        <v>2</v>
      </c>
      <c r="BX11" s="4">
        <v>2</v>
      </c>
      <c r="BY11" s="2"/>
      <c r="CA11" s="2"/>
      <c r="CC11" s="2"/>
      <c r="CE11" s="2"/>
      <c r="CG11" s="2"/>
      <c r="CI11" s="2"/>
      <c r="CK11" s="2"/>
      <c r="CM11" s="2"/>
      <c r="CO11" s="2"/>
    </row>
    <row r="12" spans="1:93" s="4" customFormat="1" ht="60" customHeight="1" x14ac:dyDescent="0.25">
      <c r="A12" s="4" t="s">
        <v>183</v>
      </c>
      <c r="B12" s="4" t="s">
        <v>186</v>
      </c>
      <c r="C12" s="4" t="s">
        <v>277</v>
      </c>
      <c r="D12" s="4">
        <v>53067202</v>
      </c>
      <c r="F12" s="4" t="str">
        <f t="shared" si="0"/>
        <v>https://www.google.fr/search?q=PUMA+53067202&amp;client=firefox-b&amp;tbm=isch&amp;source=lnms&amp;sa=X&amp;ved=0ahUKEwj59ILMoPnTAhXDDxoKHYTrBwYQ_AUIJigB&amp;biw=1920&amp;bih=1009</v>
      </c>
      <c r="G12" s="5" t="str">
        <f t="shared" si="1"/>
        <v>Google Images</v>
      </c>
      <c r="H12" s="4" t="s">
        <v>105</v>
      </c>
      <c r="I12" s="6">
        <v>59</v>
      </c>
      <c r="J12" s="4" t="s">
        <v>275</v>
      </c>
      <c r="K12" s="14">
        <v>14.4</v>
      </c>
      <c r="L12" s="8">
        <f t="shared" si="2"/>
        <v>28.260869565217394</v>
      </c>
      <c r="M12" s="7">
        <v>65</v>
      </c>
      <c r="N12" s="4" t="s">
        <v>229</v>
      </c>
      <c r="O12" s="4" t="s">
        <v>201</v>
      </c>
      <c r="P12" s="4" t="s">
        <v>211</v>
      </c>
      <c r="Q12" s="4" t="s">
        <v>198</v>
      </c>
      <c r="R12" s="4" t="s">
        <v>230</v>
      </c>
      <c r="S12" s="2"/>
      <c r="U12" s="2"/>
      <c r="W12" s="2"/>
      <c r="Y12" s="2"/>
      <c r="AA12" s="2"/>
      <c r="AC12" s="2"/>
      <c r="AE12" s="2"/>
      <c r="AG12" s="2"/>
      <c r="AI12" s="2"/>
      <c r="AK12" s="2"/>
      <c r="AM12" s="2"/>
      <c r="AO12" s="2"/>
      <c r="AQ12" s="2"/>
      <c r="AS12" s="2"/>
      <c r="AU12" s="2"/>
      <c r="AW12" s="2"/>
      <c r="AY12" s="2"/>
      <c r="BA12" s="2"/>
      <c r="BC12" s="2"/>
      <c r="BE12" s="2"/>
      <c r="BG12" s="2"/>
      <c r="BI12" s="2"/>
      <c r="BK12" s="2"/>
      <c r="BM12" s="2"/>
      <c r="BO12" s="2"/>
      <c r="BQ12" s="2"/>
      <c r="BS12" s="2"/>
      <c r="BU12" s="2"/>
      <c r="BW12" s="2"/>
      <c r="BY12" s="2"/>
      <c r="CA12" s="2">
        <v>6</v>
      </c>
      <c r="CB12" s="4">
        <v>13</v>
      </c>
      <c r="CC12" s="2">
        <v>14</v>
      </c>
      <c r="CD12" s="4">
        <v>22</v>
      </c>
      <c r="CE12" s="2">
        <v>4</v>
      </c>
      <c r="CG12" s="2"/>
      <c r="CI12" s="2"/>
      <c r="CK12" s="2"/>
      <c r="CM12" s="2"/>
      <c r="CO12" s="2"/>
    </row>
    <row r="13" spans="1:93" s="4" customFormat="1" ht="60" customHeight="1" x14ac:dyDescent="0.25">
      <c r="A13" s="4" t="s">
        <v>183</v>
      </c>
      <c r="B13" s="4" t="s">
        <v>186</v>
      </c>
      <c r="C13" s="4" t="s">
        <v>295</v>
      </c>
      <c r="D13" s="4">
        <v>53726102</v>
      </c>
      <c r="F13" s="4" t="str">
        <f t="shared" si="0"/>
        <v>https://www.google.fr/search?q=PUMA+53726102&amp;client=firefox-b&amp;tbm=isch&amp;source=lnms&amp;sa=X&amp;ved=0ahUKEwj59ILMoPnTAhXDDxoKHYTrBwYQ_AUIJigB&amp;biw=1920&amp;bih=1009</v>
      </c>
      <c r="G13" s="5" t="str">
        <f t="shared" si="1"/>
        <v>Google Images</v>
      </c>
      <c r="H13" s="4" t="s">
        <v>89</v>
      </c>
      <c r="I13" s="6">
        <v>107</v>
      </c>
      <c r="J13" s="4" t="s">
        <v>275</v>
      </c>
      <c r="K13" s="14">
        <v>10.83</v>
      </c>
      <c r="L13" s="8">
        <f t="shared" si="2"/>
        <v>19.565217391304348</v>
      </c>
      <c r="M13" s="7">
        <v>45</v>
      </c>
      <c r="N13" s="4" t="s">
        <v>229</v>
      </c>
      <c r="O13" s="4" t="s">
        <v>201</v>
      </c>
      <c r="P13" s="4" t="s">
        <v>236</v>
      </c>
      <c r="Q13" s="4" t="s">
        <v>198</v>
      </c>
      <c r="R13" s="4" t="s">
        <v>237</v>
      </c>
      <c r="S13" s="2"/>
      <c r="U13" s="2"/>
      <c r="W13" s="2"/>
      <c r="Y13" s="2"/>
      <c r="AA13" s="2"/>
      <c r="AC13" s="2"/>
      <c r="AE13" s="2"/>
      <c r="AG13" s="2"/>
      <c r="AI13" s="2"/>
      <c r="AK13" s="2"/>
      <c r="AM13" s="2"/>
      <c r="AO13" s="2"/>
      <c r="AQ13" s="2"/>
      <c r="AS13" s="2"/>
      <c r="AU13" s="2"/>
      <c r="AW13" s="2"/>
      <c r="AY13" s="2"/>
      <c r="BA13" s="2"/>
      <c r="BC13" s="2"/>
      <c r="BE13" s="2"/>
      <c r="BG13" s="2"/>
      <c r="BI13" s="2"/>
      <c r="BK13" s="2"/>
      <c r="BM13" s="2"/>
      <c r="BO13" s="2"/>
      <c r="BQ13" s="2"/>
      <c r="BS13" s="2"/>
      <c r="BU13" s="2"/>
      <c r="BW13" s="2"/>
      <c r="BY13" s="2"/>
      <c r="CA13" s="2">
        <v>10</v>
      </c>
      <c r="CB13" s="4">
        <v>22</v>
      </c>
      <c r="CC13" s="2">
        <v>30</v>
      </c>
      <c r="CD13" s="4">
        <v>18</v>
      </c>
      <c r="CE13" s="2">
        <v>27</v>
      </c>
      <c r="CG13" s="2"/>
      <c r="CI13" s="2"/>
      <c r="CK13" s="2"/>
      <c r="CM13" s="2"/>
      <c r="CO13" s="2"/>
    </row>
    <row r="14" spans="1:93" s="4" customFormat="1" ht="60" customHeight="1" x14ac:dyDescent="0.25">
      <c r="A14" s="4" t="s">
        <v>183</v>
      </c>
      <c r="B14" s="4" t="s">
        <v>186</v>
      </c>
      <c r="C14" s="4" t="s">
        <v>300</v>
      </c>
      <c r="D14" s="4">
        <v>59545101</v>
      </c>
      <c r="F14" s="4" t="str">
        <f t="shared" si="0"/>
        <v>https://www.google.fr/search?q=PUMA+59545101&amp;client=firefox-b&amp;tbm=isch&amp;source=lnms&amp;sa=X&amp;ved=0ahUKEwj59ILMoPnTAhXDDxoKHYTrBwYQ_AUIJigB&amp;biw=1920&amp;bih=1009</v>
      </c>
      <c r="G14" s="5" t="str">
        <f t="shared" si="1"/>
        <v>Google Images</v>
      </c>
      <c r="H14" s="4" t="s">
        <v>84</v>
      </c>
      <c r="I14" s="6">
        <v>174</v>
      </c>
      <c r="J14" s="4" t="s">
        <v>275</v>
      </c>
      <c r="K14" s="14">
        <v>16.95</v>
      </c>
      <c r="L14" s="8">
        <f t="shared" si="2"/>
        <v>34.782608695652179</v>
      </c>
      <c r="M14" s="7">
        <v>80</v>
      </c>
      <c r="N14" s="4" t="s">
        <v>229</v>
      </c>
      <c r="O14" s="4" t="s">
        <v>201</v>
      </c>
      <c r="P14" s="4" t="s">
        <v>211</v>
      </c>
      <c r="Q14" s="4" t="s">
        <v>198</v>
      </c>
      <c r="R14" s="4" t="s">
        <v>212</v>
      </c>
      <c r="S14" s="2"/>
      <c r="U14" s="2"/>
      <c r="W14" s="2"/>
      <c r="Y14" s="2"/>
      <c r="AA14" s="2"/>
      <c r="AC14" s="2"/>
      <c r="AE14" s="2"/>
      <c r="AG14" s="2"/>
      <c r="AI14" s="2"/>
      <c r="AK14" s="2"/>
      <c r="AM14" s="2"/>
      <c r="AO14" s="2"/>
      <c r="AQ14" s="2"/>
      <c r="AS14" s="2"/>
      <c r="AU14" s="2"/>
      <c r="AW14" s="2"/>
      <c r="AY14" s="2"/>
      <c r="BA14" s="2"/>
      <c r="BC14" s="2"/>
      <c r="BE14" s="2"/>
      <c r="BG14" s="2"/>
      <c r="BI14" s="2"/>
      <c r="BK14" s="2"/>
      <c r="BM14" s="2"/>
      <c r="BO14" s="2"/>
      <c r="BQ14" s="2"/>
      <c r="BS14" s="2"/>
      <c r="BU14" s="2"/>
      <c r="BW14" s="2"/>
      <c r="BY14" s="2"/>
      <c r="CA14" s="2">
        <v>18</v>
      </c>
      <c r="CB14" s="4">
        <v>86</v>
      </c>
      <c r="CC14" s="2">
        <v>54</v>
      </c>
      <c r="CD14" s="4">
        <v>16</v>
      </c>
      <c r="CE14" s="2"/>
      <c r="CG14" s="2"/>
      <c r="CI14" s="2"/>
      <c r="CK14" s="2"/>
      <c r="CM14" s="2"/>
      <c r="CO14" s="2"/>
    </row>
    <row r="15" spans="1:93" s="4" customFormat="1" ht="60" customHeight="1" x14ac:dyDescent="0.25">
      <c r="A15" s="4" t="s">
        <v>183</v>
      </c>
      <c r="B15" s="4" t="s">
        <v>186</v>
      </c>
      <c r="C15" s="4" t="s">
        <v>301</v>
      </c>
      <c r="D15" s="4">
        <v>59545102</v>
      </c>
      <c r="F15" s="4" t="str">
        <f t="shared" si="0"/>
        <v>https://www.google.fr/search?q=PUMA+59545102&amp;client=firefox-b&amp;tbm=isch&amp;source=lnms&amp;sa=X&amp;ved=0ahUKEwj59ILMoPnTAhXDDxoKHYTrBwYQ_AUIJigB&amp;biw=1920&amp;bih=1009</v>
      </c>
      <c r="G15" s="5" t="str">
        <f t="shared" si="1"/>
        <v>Google Images</v>
      </c>
      <c r="H15" s="4" t="s">
        <v>84</v>
      </c>
      <c r="I15" s="6">
        <v>33</v>
      </c>
      <c r="J15" s="4" t="s">
        <v>275</v>
      </c>
      <c r="K15" s="14">
        <v>16.95</v>
      </c>
      <c r="L15" s="8">
        <f t="shared" si="2"/>
        <v>34.782608695652179</v>
      </c>
      <c r="M15" s="7">
        <v>80</v>
      </c>
      <c r="N15" s="4" t="s">
        <v>229</v>
      </c>
      <c r="O15" s="4" t="s">
        <v>201</v>
      </c>
      <c r="P15" s="4" t="s">
        <v>211</v>
      </c>
      <c r="Q15" s="4" t="s">
        <v>198</v>
      </c>
      <c r="R15" s="4" t="s">
        <v>209</v>
      </c>
      <c r="S15" s="2"/>
      <c r="U15" s="2"/>
      <c r="W15" s="2"/>
      <c r="Y15" s="2"/>
      <c r="AA15" s="2"/>
      <c r="AC15" s="2"/>
      <c r="AE15" s="2"/>
      <c r="AG15" s="2"/>
      <c r="AI15" s="2"/>
      <c r="AK15" s="2"/>
      <c r="AM15" s="2"/>
      <c r="AO15" s="2"/>
      <c r="AQ15" s="2"/>
      <c r="AS15" s="2"/>
      <c r="AU15" s="2"/>
      <c r="AW15" s="2"/>
      <c r="AY15" s="2"/>
      <c r="BA15" s="2"/>
      <c r="BC15" s="2"/>
      <c r="BE15" s="2"/>
      <c r="BG15" s="2"/>
      <c r="BI15" s="2"/>
      <c r="BK15" s="2"/>
      <c r="BM15" s="2"/>
      <c r="BO15" s="2"/>
      <c r="BQ15" s="2"/>
      <c r="BS15" s="2"/>
      <c r="BU15" s="2"/>
      <c r="BW15" s="2"/>
      <c r="BY15" s="2"/>
      <c r="CA15" s="2"/>
      <c r="CB15" s="4">
        <v>33</v>
      </c>
      <c r="CC15" s="2"/>
      <c r="CE15" s="2"/>
      <c r="CG15" s="2"/>
      <c r="CI15" s="2"/>
      <c r="CK15" s="2"/>
      <c r="CM15" s="2"/>
      <c r="CO15" s="2"/>
    </row>
    <row r="16" spans="1:93" s="4" customFormat="1" ht="60" customHeight="1" x14ac:dyDescent="0.25">
      <c r="A16" s="4" t="s">
        <v>183</v>
      </c>
      <c r="B16" s="4" t="s">
        <v>187</v>
      </c>
      <c r="C16" s="4" t="s">
        <v>392</v>
      </c>
      <c r="D16" s="4">
        <v>70377603</v>
      </c>
      <c r="F16" s="4" t="str">
        <f t="shared" si="0"/>
        <v>https://www.google.fr/search?q=PUMA+70377603&amp;client=firefox-b&amp;tbm=isch&amp;source=lnms&amp;sa=X&amp;ved=0ahUKEwj59ILMoPnTAhXDDxoKHYTrBwYQ_AUIJigB&amp;biw=1920&amp;bih=1009</v>
      </c>
      <c r="G16" s="5" t="str">
        <f t="shared" si="1"/>
        <v>Google Images</v>
      </c>
      <c r="H16" s="4" t="s">
        <v>19</v>
      </c>
      <c r="I16" s="6">
        <v>38</v>
      </c>
      <c r="J16" s="4" t="s">
        <v>275</v>
      </c>
      <c r="K16" s="14">
        <v>6.24</v>
      </c>
      <c r="L16" s="8">
        <f t="shared" si="2"/>
        <v>8.6956521739130448</v>
      </c>
      <c r="M16" s="7">
        <v>20</v>
      </c>
      <c r="N16" s="4" t="s">
        <v>197</v>
      </c>
      <c r="O16" s="4" t="s">
        <v>201</v>
      </c>
      <c r="P16" s="4" t="s">
        <v>202</v>
      </c>
      <c r="Q16" s="4" t="s">
        <v>198</v>
      </c>
      <c r="R16" s="4" t="s">
        <v>233</v>
      </c>
      <c r="S16" s="2"/>
      <c r="U16" s="2"/>
      <c r="W16" s="2"/>
      <c r="Y16" s="2"/>
      <c r="AA16" s="2"/>
      <c r="AC16" s="2"/>
      <c r="AE16" s="2"/>
      <c r="AG16" s="2"/>
      <c r="AI16" s="2"/>
      <c r="AK16" s="2"/>
      <c r="AM16" s="2"/>
      <c r="AO16" s="2"/>
      <c r="AQ16" s="2"/>
      <c r="AS16" s="2"/>
      <c r="AU16" s="2"/>
      <c r="AW16" s="2"/>
      <c r="AY16" s="2"/>
      <c r="BA16" s="2"/>
      <c r="BC16" s="2"/>
      <c r="BE16" s="2"/>
      <c r="BG16" s="2"/>
      <c r="BI16" s="2"/>
      <c r="BK16" s="2"/>
      <c r="BM16" s="2"/>
      <c r="BO16" s="2"/>
      <c r="BQ16" s="2"/>
      <c r="BS16" s="2"/>
      <c r="BU16" s="2"/>
      <c r="BW16" s="2"/>
      <c r="BY16" s="2"/>
      <c r="CA16" s="2">
        <v>1</v>
      </c>
      <c r="CB16" s="4">
        <v>4</v>
      </c>
      <c r="CC16" s="2">
        <v>2</v>
      </c>
      <c r="CD16" s="4">
        <v>9</v>
      </c>
      <c r="CE16" s="2"/>
      <c r="CF16" s="4">
        <v>22</v>
      </c>
      <c r="CG16" s="2"/>
      <c r="CI16" s="2"/>
      <c r="CK16" s="2"/>
      <c r="CM16" s="2"/>
      <c r="CO16" s="2"/>
    </row>
    <row r="17" spans="1:93" s="4" customFormat="1" ht="60" customHeight="1" x14ac:dyDescent="0.25">
      <c r="A17" s="4" t="s">
        <v>183</v>
      </c>
      <c r="B17" s="4" t="s">
        <v>187</v>
      </c>
      <c r="C17" s="4" t="s">
        <v>312</v>
      </c>
      <c r="D17" s="4">
        <v>65601902</v>
      </c>
      <c r="F17" s="4" t="str">
        <f t="shared" si="0"/>
        <v>https://www.google.fr/search?q=PUMA+65601902&amp;client=firefox-b&amp;tbm=isch&amp;source=lnms&amp;sa=X&amp;ved=0ahUKEwj59ILMoPnTAhXDDxoKHYTrBwYQ_AUIJigB&amp;biw=1920&amp;bih=1009</v>
      </c>
      <c r="G17" s="5" t="str">
        <f t="shared" si="1"/>
        <v>Google Images</v>
      </c>
      <c r="H17" s="4" t="s">
        <v>73</v>
      </c>
      <c r="I17" s="6">
        <v>206</v>
      </c>
      <c r="J17" s="4" t="s">
        <v>275</v>
      </c>
      <c r="K17" s="14">
        <v>9.3000000000000007</v>
      </c>
      <c r="L17" s="8">
        <f t="shared" si="2"/>
        <v>15.217391304347828</v>
      </c>
      <c r="M17" s="7">
        <v>35</v>
      </c>
      <c r="N17" s="4" t="s">
        <v>197</v>
      </c>
      <c r="O17" s="4" t="s">
        <v>201</v>
      </c>
      <c r="P17" s="4" t="s">
        <v>208</v>
      </c>
      <c r="Q17" s="4" t="s">
        <v>198</v>
      </c>
      <c r="R17" s="4" t="s">
        <v>214</v>
      </c>
      <c r="S17" s="2"/>
      <c r="U17" s="2"/>
      <c r="W17" s="2"/>
      <c r="Y17" s="2"/>
      <c r="AA17" s="2"/>
      <c r="AC17" s="2"/>
      <c r="AE17" s="2"/>
      <c r="AG17" s="2"/>
      <c r="AI17" s="2"/>
      <c r="AK17" s="2"/>
      <c r="AM17" s="2"/>
      <c r="AO17" s="2"/>
      <c r="AQ17" s="2"/>
      <c r="AS17" s="2"/>
      <c r="AU17" s="2"/>
      <c r="AW17" s="2"/>
      <c r="AY17" s="2"/>
      <c r="BA17" s="2"/>
      <c r="BC17" s="2"/>
      <c r="BE17" s="2"/>
      <c r="BG17" s="2"/>
      <c r="BI17" s="2"/>
      <c r="BK17" s="2"/>
      <c r="BM17" s="2"/>
      <c r="BO17" s="2"/>
      <c r="BQ17" s="2"/>
      <c r="BS17" s="2"/>
      <c r="BU17" s="2"/>
      <c r="BW17" s="2"/>
      <c r="BY17" s="2"/>
      <c r="CA17" s="2">
        <v>97</v>
      </c>
      <c r="CB17" s="4">
        <v>19</v>
      </c>
      <c r="CC17" s="2">
        <v>16</v>
      </c>
      <c r="CD17" s="4">
        <v>4</v>
      </c>
      <c r="CE17" s="2">
        <v>70</v>
      </c>
      <c r="CG17" s="2"/>
      <c r="CI17" s="2"/>
      <c r="CK17" s="2"/>
      <c r="CM17" s="2"/>
      <c r="CO17" s="2"/>
    </row>
    <row r="18" spans="1:93" s="4" customFormat="1" ht="60" customHeight="1" x14ac:dyDescent="0.25">
      <c r="A18" s="4" t="s">
        <v>183</v>
      </c>
      <c r="B18" s="4" t="s">
        <v>187</v>
      </c>
      <c r="C18" s="4" t="s">
        <v>315</v>
      </c>
      <c r="D18" s="4">
        <v>65602818</v>
      </c>
      <c r="F18" s="4" t="str">
        <f t="shared" si="0"/>
        <v>https://www.google.fr/search?q=PUMA+65602818&amp;client=firefox-b&amp;tbm=isch&amp;source=lnms&amp;sa=X&amp;ved=0ahUKEwj59ILMoPnTAhXDDxoKHYTrBwYQ_AUIJigB&amp;biw=1920&amp;bih=1009</v>
      </c>
      <c r="G18" s="5" t="str">
        <f t="shared" si="1"/>
        <v>Google Images</v>
      </c>
      <c r="H18" s="4" t="s">
        <v>72</v>
      </c>
      <c r="I18" s="6">
        <v>173</v>
      </c>
      <c r="J18" s="4" t="s">
        <v>275</v>
      </c>
      <c r="K18" s="14">
        <v>5.73</v>
      </c>
      <c r="L18" s="8">
        <f t="shared" si="2"/>
        <v>8.6956521739130448</v>
      </c>
      <c r="M18" s="7">
        <v>20</v>
      </c>
      <c r="N18" s="4" t="s">
        <v>197</v>
      </c>
      <c r="O18" s="4" t="s">
        <v>201</v>
      </c>
      <c r="P18" s="4" t="s">
        <v>202</v>
      </c>
      <c r="Q18" s="4" t="s">
        <v>198</v>
      </c>
      <c r="R18" s="4" t="s">
        <v>216</v>
      </c>
      <c r="S18" s="2"/>
      <c r="U18" s="2"/>
      <c r="W18" s="2"/>
      <c r="Y18" s="2"/>
      <c r="AA18" s="2"/>
      <c r="AC18" s="2"/>
      <c r="AE18" s="2"/>
      <c r="AG18" s="2"/>
      <c r="AI18" s="2"/>
      <c r="AK18" s="2"/>
      <c r="AM18" s="2"/>
      <c r="AO18" s="2"/>
      <c r="AQ18" s="2"/>
      <c r="AS18" s="2"/>
      <c r="AU18" s="2"/>
      <c r="AW18" s="2"/>
      <c r="AY18" s="2"/>
      <c r="BA18" s="2"/>
      <c r="BC18" s="2"/>
      <c r="BE18" s="2"/>
      <c r="BG18" s="2"/>
      <c r="BI18" s="2"/>
      <c r="BK18" s="2"/>
      <c r="BM18" s="2"/>
      <c r="BO18" s="2"/>
      <c r="BQ18" s="2"/>
      <c r="BS18" s="2"/>
      <c r="BU18" s="2"/>
      <c r="BW18" s="2"/>
      <c r="BY18" s="2"/>
      <c r="CA18" s="2">
        <v>19</v>
      </c>
      <c r="CB18" s="4">
        <v>2</v>
      </c>
      <c r="CC18" s="2"/>
      <c r="CD18" s="4">
        <v>46</v>
      </c>
      <c r="CE18" s="2">
        <v>106</v>
      </c>
      <c r="CG18" s="2"/>
      <c r="CI18" s="2"/>
      <c r="CK18" s="2"/>
      <c r="CM18" s="2"/>
      <c r="CO18" s="2"/>
    </row>
    <row r="19" spans="1:93" s="4" customFormat="1" ht="60" customHeight="1" x14ac:dyDescent="0.25">
      <c r="A19" s="4" t="s">
        <v>183</v>
      </c>
      <c r="B19" s="4" t="s">
        <v>187</v>
      </c>
      <c r="C19" s="4" t="s">
        <v>313</v>
      </c>
      <c r="D19" s="4">
        <v>65602805</v>
      </c>
      <c r="F19" s="4" t="str">
        <f t="shared" si="0"/>
        <v>https://www.google.fr/search?q=PUMA+65602805&amp;client=firefox-b&amp;tbm=isch&amp;source=lnms&amp;sa=X&amp;ved=0ahUKEwj59ILMoPnTAhXDDxoKHYTrBwYQ_AUIJigB&amp;biw=1920&amp;bih=1009</v>
      </c>
      <c r="G19" s="5" t="str">
        <f t="shared" si="1"/>
        <v>Google Images</v>
      </c>
      <c r="H19" s="4" t="s">
        <v>72</v>
      </c>
      <c r="I19" s="6">
        <v>70</v>
      </c>
      <c r="J19" s="4" t="s">
        <v>275</v>
      </c>
      <c r="K19" s="14">
        <v>5.73</v>
      </c>
      <c r="L19" s="8">
        <f t="shared" si="2"/>
        <v>8.6956521739130448</v>
      </c>
      <c r="M19" s="7">
        <v>20</v>
      </c>
      <c r="N19" s="4" t="s">
        <v>197</v>
      </c>
      <c r="O19" s="4" t="s">
        <v>201</v>
      </c>
      <c r="P19" s="4" t="s">
        <v>202</v>
      </c>
      <c r="Q19" s="4" t="s">
        <v>198</v>
      </c>
      <c r="R19" s="4" t="s">
        <v>224</v>
      </c>
      <c r="S19" s="2"/>
      <c r="U19" s="2"/>
      <c r="W19" s="2"/>
      <c r="Y19" s="2"/>
      <c r="AA19" s="2"/>
      <c r="AC19" s="2"/>
      <c r="AE19" s="2"/>
      <c r="AG19" s="2"/>
      <c r="AI19" s="2"/>
      <c r="AK19" s="2"/>
      <c r="AM19" s="2"/>
      <c r="AO19" s="2"/>
      <c r="AQ19" s="2"/>
      <c r="AS19" s="2"/>
      <c r="AU19" s="2"/>
      <c r="AW19" s="2"/>
      <c r="AY19" s="2"/>
      <c r="BA19" s="2"/>
      <c r="BC19" s="2"/>
      <c r="BE19" s="2"/>
      <c r="BG19" s="2"/>
      <c r="BI19" s="2"/>
      <c r="BK19" s="2"/>
      <c r="BM19" s="2"/>
      <c r="BO19" s="2"/>
      <c r="BQ19" s="2"/>
      <c r="BS19" s="2"/>
      <c r="BU19" s="2"/>
      <c r="BW19" s="2"/>
      <c r="BY19" s="2"/>
      <c r="CA19" s="2">
        <v>19</v>
      </c>
      <c r="CB19" s="4">
        <v>51</v>
      </c>
      <c r="CC19" s="2"/>
      <c r="CE19" s="2"/>
      <c r="CG19" s="2"/>
      <c r="CI19" s="2"/>
      <c r="CK19" s="2"/>
      <c r="CM19" s="2"/>
      <c r="CO19" s="2"/>
    </row>
    <row r="20" spans="1:93" s="4" customFormat="1" ht="60" customHeight="1" x14ac:dyDescent="0.25">
      <c r="A20" s="4" t="s">
        <v>183</v>
      </c>
      <c r="B20" s="4" t="s">
        <v>187</v>
      </c>
      <c r="C20" s="4" t="s">
        <v>314</v>
      </c>
      <c r="D20" s="4">
        <v>65602806</v>
      </c>
      <c r="F20" s="4" t="str">
        <f t="shared" si="0"/>
        <v>https://www.google.fr/search?q=PUMA+65602806&amp;client=firefox-b&amp;tbm=isch&amp;source=lnms&amp;sa=X&amp;ved=0ahUKEwj59ILMoPnTAhXDDxoKHYTrBwYQ_AUIJigB&amp;biw=1920&amp;bih=1009</v>
      </c>
      <c r="G20" s="5" t="str">
        <f t="shared" si="1"/>
        <v>Google Images</v>
      </c>
      <c r="H20" s="4" t="s">
        <v>72</v>
      </c>
      <c r="I20" s="6">
        <v>39</v>
      </c>
      <c r="J20" s="4" t="s">
        <v>275</v>
      </c>
      <c r="K20" s="14">
        <v>5.73</v>
      </c>
      <c r="L20" s="8">
        <f t="shared" si="2"/>
        <v>8.6956521739130448</v>
      </c>
      <c r="M20" s="7">
        <v>20</v>
      </c>
      <c r="N20" s="4" t="s">
        <v>197</v>
      </c>
      <c r="O20" s="4" t="s">
        <v>201</v>
      </c>
      <c r="P20" s="4" t="s">
        <v>202</v>
      </c>
      <c r="Q20" s="4" t="s">
        <v>198</v>
      </c>
      <c r="R20" s="4" t="s">
        <v>232</v>
      </c>
      <c r="S20" s="2"/>
      <c r="U20" s="2"/>
      <c r="W20" s="2"/>
      <c r="Y20" s="2"/>
      <c r="AA20" s="2"/>
      <c r="AC20" s="2"/>
      <c r="AE20" s="2"/>
      <c r="AG20" s="2"/>
      <c r="AI20" s="2"/>
      <c r="AK20" s="2"/>
      <c r="AM20" s="2"/>
      <c r="AO20" s="2"/>
      <c r="AQ20" s="2"/>
      <c r="AS20" s="2"/>
      <c r="AU20" s="2"/>
      <c r="AW20" s="2"/>
      <c r="AY20" s="2"/>
      <c r="BA20" s="2"/>
      <c r="BC20" s="2"/>
      <c r="BE20" s="2"/>
      <c r="BG20" s="2"/>
      <c r="BI20" s="2"/>
      <c r="BK20" s="2"/>
      <c r="BM20" s="2"/>
      <c r="BO20" s="2"/>
      <c r="BQ20" s="2"/>
      <c r="BS20" s="2"/>
      <c r="BU20" s="2"/>
      <c r="BW20" s="2"/>
      <c r="BY20" s="2"/>
      <c r="CA20" s="2">
        <v>3</v>
      </c>
      <c r="CB20" s="4">
        <v>6</v>
      </c>
      <c r="CC20" s="2">
        <v>3</v>
      </c>
      <c r="CD20" s="4">
        <v>27</v>
      </c>
      <c r="CE20" s="2"/>
      <c r="CG20" s="2"/>
      <c r="CI20" s="2"/>
      <c r="CK20" s="2"/>
      <c r="CM20" s="2"/>
      <c r="CO20" s="2"/>
    </row>
    <row r="21" spans="1:93" s="4" customFormat="1" ht="60" customHeight="1" x14ac:dyDescent="0.25">
      <c r="A21" s="4" t="s">
        <v>183</v>
      </c>
      <c r="B21" s="4" t="s">
        <v>187</v>
      </c>
      <c r="C21" s="4" t="s">
        <v>316</v>
      </c>
      <c r="D21" s="4">
        <v>65668001</v>
      </c>
      <c r="F21" s="4" t="str">
        <f t="shared" si="0"/>
        <v>https://www.google.fr/search?q=PUMA+65668001&amp;client=firefox-b&amp;tbm=isch&amp;source=lnms&amp;sa=X&amp;ved=0ahUKEwj59ILMoPnTAhXDDxoKHYTrBwYQ_AUIJigB&amp;biw=1920&amp;bih=1009</v>
      </c>
      <c r="G21" s="5" t="str">
        <f t="shared" si="1"/>
        <v>Google Images</v>
      </c>
      <c r="H21" s="4" t="s">
        <v>71</v>
      </c>
      <c r="I21" s="6">
        <v>202</v>
      </c>
      <c r="J21" s="4" t="s">
        <v>275</v>
      </c>
      <c r="K21" s="14">
        <v>7.26</v>
      </c>
      <c r="L21" s="8">
        <f t="shared" si="2"/>
        <v>13.043478260869566</v>
      </c>
      <c r="M21" s="7">
        <v>30</v>
      </c>
      <c r="N21" s="4" t="s">
        <v>197</v>
      </c>
      <c r="O21" s="4" t="s">
        <v>201</v>
      </c>
      <c r="P21" s="4" t="s">
        <v>202</v>
      </c>
      <c r="Q21" s="4" t="s">
        <v>198</v>
      </c>
      <c r="R21" s="4" t="s">
        <v>215</v>
      </c>
      <c r="S21" s="2"/>
      <c r="U21" s="2"/>
      <c r="W21" s="2"/>
      <c r="Y21" s="2"/>
      <c r="AA21" s="2"/>
      <c r="AC21" s="2"/>
      <c r="AE21" s="2"/>
      <c r="AG21" s="2"/>
      <c r="AI21" s="2"/>
      <c r="AK21" s="2"/>
      <c r="AM21" s="2"/>
      <c r="AO21" s="2"/>
      <c r="AQ21" s="2"/>
      <c r="AS21" s="2"/>
      <c r="AU21" s="2"/>
      <c r="AW21" s="2"/>
      <c r="AY21" s="2"/>
      <c r="BA21" s="2"/>
      <c r="BC21" s="2"/>
      <c r="BE21" s="2"/>
      <c r="BG21" s="2"/>
      <c r="BI21" s="2"/>
      <c r="BK21" s="2"/>
      <c r="BM21" s="2"/>
      <c r="BO21" s="2"/>
      <c r="BQ21" s="2"/>
      <c r="BS21" s="2"/>
      <c r="BU21" s="2"/>
      <c r="BW21" s="2"/>
      <c r="BY21" s="2"/>
      <c r="CA21" s="2">
        <v>28</v>
      </c>
      <c r="CB21" s="4">
        <v>46</v>
      </c>
      <c r="CC21" s="2">
        <v>47</v>
      </c>
      <c r="CD21" s="4">
        <v>30</v>
      </c>
      <c r="CE21" s="2">
        <v>33</v>
      </c>
      <c r="CF21" s="4">
        <v>18</v>
      </c>
      <c r="CG21" s="2"/>
      <c r="CI21" s="2"/>
      <c r="CK21" s="2"/>
      <c r="CM21" s="2"/>
      <c r="CO21" s="2"/>
    </row>
    <row r="22" spans="1:93" s="4" customFormat="1" ht="60" customHeight="1" x14ac:dyDescent="0.25">
      <c r="A22" s="4" t="s">
        <v>183</v>
      </c>
      <c r="B22" s="4" t="s">
        <v>186</v>
      </c>
      <c r="C22" s="4" t="s">
        <v>366</v>
      </c>
      <c r="D22" s="4">
        <v>67289201</v>
      </c>
      <c r="F22" s="4" t="str">
        <f t="shared" si="0"/>
        <v>https://www.google.fr/search?q=PUMA+67289201&amp;client=firefox-b&amp;tbm=isch&amp;source=lnms&amp;sa=X&amp;ved=0ahUKEwj59ILMoPnTAhXDDxoKHYTrBwYQ_AUIJigB&amp;biw=1920&amp;bih=1009</v>
      </c>
      <c r="G22" s="5" t="str">
        <f t="shared" si="1"/>
        <v>Google Images</v>
      </c>
      <c r="H22" s="4" t="s">
        <v>35</v>
      </c>
      <c r="I22" s="6">
        <v>6</v>
      </c>
      <c r="J22" s="4" t="s">
        <v>275</v>
      </c>
      <c r="K22" s="14">
        <v>9.3000000000000007</v>
      </c>
      <c r="L22" s="8">
        <f t="shared" si="2"/>
        <v>12.173913043478262</v>
      </c>
      <c r="M22" s="7">
        <v>28</v>
      </c>
      <c r="N22" s="4" t="s">
        <v>199</v>
      </c>
      <c r="O22" s="4" t="s">
        <v>201</v>
      </c>
      <c r="P22" s="4" t="s">
        <v>211</v>
      </c>
      <c r="Q22" s="4" t="s">
        <v>252</v>
      </c>
      <c r="R22" s="4" t="s">
        <v>212</v>
      </c>
      <c r="S22" s="2"/>
      <c r="U22" s="2"/>
      <c r="W22" s="2"/>
      <c r="Y22" s="2"/>
      <c r="AA22" s="2"/>
      <c r="AC22" s="2"/>
      <c r="AE22" s="2"/>
      <c r="AG22" s="2"/>
      <c r="AI22" s="2"/>
      <c r="AK22" s="2"/>
      <c r="AM22" s="2"/>
      <c r="AO22" s="2"/>
      <c r="AQ22" s="2"/>
      <c r="AS22" s="2"/>
      <c r="AU22" s="2"/>
      <c r="AW22" s="2"/>
      <c r="AY22" s="2"/>
      <c r="BA22" s="2"/>
      <c r="BC22" s="2"/>
      <c r="BE22" s="2"/>
      <c r="BG22" s="2"/>
      <c r="BI22" s="2"/>
      <c r="BK22" s="2"/>
      <c r="BM22" s="2"/>
      <c r="BO22" s="2"/>
      <c r="BQ22" s="2"/>
      <c r="BS22" s="2"/>
      <c r="BU22" s="2"/>
      <c r="BW22" s="2"/>
      <c r="BY22" s="2">
        <v>1</v>
      </c>
      <c r="BZ22" s="4">
        <v>1</v>
      </c>
      <c r="CA22" s="2">
        <v>1</v>
      </c>
      <c r="CC22" s="2">
        <v>1</v>
      </c>
      <c r="CD22" s="4">
        <v>1</v>
      </c>
      <c r="CE22" s="2">
        <v>1</v>
      </c>
      <c r="CG22" s="2"/>
      <c r="CI22" s="2"/>
      <c r="CK22" s="2"/>
      <c r="CM22" s="2"/>
      <c r="CO22" s="2"/>
    </row>
    <row r="23" spans="1:93" s="4" customFormat="1" ht="60" customHeight="1" x14ac:dyDescent="0.25">
      <c r="A23" s="4" t="s">
        <v>183</v>
      </c>
      <c r="B23" s="4" t="s">
        <v>186</v>
      </c>
      <c r="C23" s="4" t="s">
        <v>356</v>
      </c>
      <c r="D23" s="4">
        <v>67022101</v>
      </c>
      <c r="F23" s="4" t="str">
        <f t="shared" si="0"/>
        <v>https://www.google.fr/search?q=PUMA+67022101&amp;client=firefox-b&amp;tbm=isch&amp;source=lnms&amp;sa=X&amp;ved=0ahUKEwj59ILMoPnTAhXDDxoKHYTrBwYQ_AUIJigB&amp;biw=1920&amp;bih=1009</v>
      </c>
      <c r="G23" s="5" t="str">
        <f t="shared" si="1"/>
        <v>Google Images</v>
      </c>
      <c r="H23" s="4" t="s">
        <v>45</v>
      </c>
      <c r="I23" s="6">
        <v>7</v>
      </c>
      <c r="J23" s="4" t="s">
        <v>275</v>
      </c>
      <c r="K23" s="14">
        <v>9.3000000000000007</v>
      </c>
      <c r="L23" s="8">
        <f t="shared" si="2"/>
        <v>10.869565217391305</v>
      </c>
      <c r="M23" s="7">
        <v>25</v>
      </c>
      <c r="N23" s="4" t="s">
        <v>199</v>
      </c>
      <c r="O23" s="4" t="s">
        <v>201</v>
      </c>
      <c r="P23" s="4" t="s">
        <v>211</v>
      </c>
      <c r="Q23" s="4" t="s">
        <v>252</v>
      </c>
      <c r="R23" s="4" t="s">
        <v>212</v>
      </c>
      <c r="S23" s="2"/>
      <c r="U23" s="2"/>
      <c r="W23" s="2"/>
      <c r="Y23" s="2"/>
      <c r="AA23" s="2"/>
      <c r="AC23" s="2"/>
      <c r="AE23" s="2"/>
      <c r="AG23" s="2"/>
      <c r="AI23" s="2"/>
      <c r="AK23" s="2"/>
      <c r="AM23" s="2"/>
      <c r="AO23" s="2"/>
      <c r="AQ23" s="2"/>
      <c r="AS23" s="2"/>
      <c r="AU23" s="2"/>
      <c r="AW23" s="2"/>
      <c r="AY23" s="2"/>
      <c r="BA23" s="2"/>
      <c r="BC23" s="2"/>
      <c r="BE23" s="2"/>
      <c r="BG23" s="2"/>
      <c r="BI23" s="2"/>
      <c r="BK23" s="2"/>
      <c r="BM23" s="2"/>
      <c r="BO23" s="2"/>
      <c r="BQ23" s="2"/>
      <c r="BS23" s="2"/>
      <c r="BU23" s="2"/>
      <c r="BW23" s="2"/>
      <c r="BY23" s="2"/>
      <c r="CA23" s="2">
        <v>3</v>
      </c>
      <c r="CC23" s="2">
        <v>1</v>
      </c>
      <c r="CE23" s="2">
        <v>2</v>
      </c>
      <c r="CF23" s="4">
        <v>1</v>
      </c>
      <c r="CG23" s="2"/>
      <c r="CI23" s="2"/>
      <c r="CK23" s="2"/>
      <c r="CM23" s="2"/>
      <c r="CO23" s="2"/>
    </row>
    <row r="24" spans="1:93" s="4" customFormat="1" ht="60" customHeight="1" x14ac:dyDescent="0.25">
      <c r="A24" s="4" t="s">
        <v>183</v>
      </c>
      <c r="B24" s="4" t="s">
        <v>186</v>
      </c>
      <c r="C24" s="4" t="s">
        <v>353</v>
      </c>
      <c r="D24" s="4">
        <v>67021501</v>
      </c>
      <c r="F24" s="4" t="str">
        <f t="shared" si="0"/>
        <v>https://www.google.fr/search?q=PUMA+67021501&amp;client=firefox-b&amp;tbm=isch&amp;source=lnms&amp;sa=X&amp;ved=0ahUKEwj59ILMoPnTAhXDDxoKHYTrBwYQ_AUIJigB&amp;biw=1920&amp;bih=1009</v>
      </c>
      <c r="G24" s="5" t="str">
        <f t="shared" si="1"/>
        <v>Google Images</v>
      </c>
      <c r="H24" s="4" t="s">
        <v>48</v>
      </c>
      <c r="I24" s="6">
        <v>6</v>
      </c>
      <c r="J24" s="4" t="s">
        <v>275</v>
      </c>
      <c r="K24" s="14">
        <v>7.26</v>
      </c>
      <c r="L24" s="8">
        <f t="shared" si="2"/>
        <v>10</v>
      </c>
      <c r="M24" s="7">
        <v>23</v>
      </c>
      <c r="N24" s="4" t="s">
        <v>199</v>
      </c>
      <c r="O24" s="4" t="s">
        <v>201</v>
      </c>
      <c r="P24" s="4" t="s">
        <v>220</v>
      </c>
      <c r="Q24" s="4" t="s">
        <v>252</v>
      </c>
      <c r="R24" s="4" t="s">
        <v>256</v>
      </c>
      <c r="S24" s="2"/>
      <c r="U24" s="2"/>
      <c r="W24" s="2"/>
      <c r="Y24" s="2"/>
      <c r="AA24" s="2"/>
      <c r="AC24" s="2"/>
      <c r="AE24" s="2"/>
      <c r="AG24" s="2"/>
      <c r="AI24" s="2"/>
      <c r="AK24" s="2"/>
      <c r="AM24" s="2"/>
      <c r="AO24" s="2"/>
      <c r="AQ24" s="2"/>
      <c r="AS24" s="2"/>
      <c r="AU24" s="2"/>
      <c r="AW24" s="2"/>
      <c r="AY24" s="2"/>
      <c r="BA24" s="2"/>
      <c r="BC24" s="2"/>
      <c r="BE24" s="2"/>
      <c r="BG24" s="2"/>
      <c r="BI24" s="2"/>
      <c r="BK24" s="2"/>
      <c r="BM24" s="2"/>
      <c r="BO24" s="2"/>
      <c r="BQ24" s="2"/>
      <c r="BS24" s="2"/>
      <c r="BU24" s="2"/>
      <c r="BW24" s="2"/>
      <c r="BY24" s="2">
        <v>2</v>
      </c>
      <c r="CA24" s="2"/>
      <c r="CC24" s="2"/>
      <c r="CD24" s="4">
        <v>1</v>
      </c>
      <c r="CE24" s="2">
        <v>2</v>
      </c>
      <c r="CF24" s="4">
        <v>1</v>
      </c>
      <c r="CG24" s="2"/>
      <c r="CI24" s="2"/>
      <c r="CK24" s="2"/>
      <c r="CM24" s="2"/>
      <c r="CO24" s="2"/>
    </row>
    <row r="25" spans="1:93" s="4" customFormat="1" ht="60" customHeight="1" x14ac:dyDescent="0.25">
      <c r="A25" s="4" t="s">
        <v>183</v>
      </c>
      <c r="B25" s="4" t="s">
        <v>186</v>
      </c>
      <c r="C25" s="4" t="s">
        <v>354</v>
      </c>
      <c r="D25" s="4">
        <v>67021701</v>
      </c>
      <c r="F25" s="4" t="str">
        <f t="shared" si="0"/>
        <v>https://www.google.fr/search?q=PUMA+67021701&amp;client=firefox-b&amp;tbm=isch&amp;source=lnms&amp;sa=X&amp;ved=0ahUKEwj59ILMoPnTAhXDDxoKHYTrBwYQ_AUIJigB&amp;biw=1920&amp;bih=1009</v>
      </c>
      <c r="G25" s="5" t="str">
        <f t="shared" si="1"/>
        <v>Google Images</v>
      </c>
      <c r="H25" s="4" t="s">
        <v>47</v>
      </c>
      <c r="I25" s="6">
        <v>3</v>
      </c>
      <c r="J25" s="4" t="s">
        <v>275</v>
      </c>
      <c r="K25" s="14">
        <v>13.89</v>
      </c>
      <c r="L25" s="8">
        <f t="shared" si="2"/>
        <v>17.39130434782609</v>
      </c>
      <c r="M25" s="7">
        <v>40</v>
      </c>
      <c r="N25" s="4" t="s">
        <v>199</v>
      </c>
      <c r="O25" s="4" t="s">
        <v>201</v>
      </c>
      <c r="P25" s="4" t="s">
        <v>241</v>
      </c>
      <c r="Q25" s="4" t="s">
        <v>252</v>
      </c>
      <c r="R25" s="4" t="s">
        <v>212</v>
      </c>
      <c r="S25" s="2"/>
      <c r="U25" s="2"/>
      <c r="W25" s="2"/>
      <c r="Y25" s="2"/>
      <c r="AA25" s="2"/>
      <c r="AC25" s="2"/>
      <c r="AE25" s="2"/>
      <c r="AG25" s="2"/>
      <c r="AI25" s="2"/>
      <c r="AK25" s="2"/>
      <c r="AM25" s="2"/>
      <c r="AO25" s="2"/>
      <c r="AQ25" s="2"/>
      <c r="AS25" s="2"/>
      <c r="AU25" s="2"/>
      <c r="AW25" s="2"/>
      <c r="AY25" s="2"/>
      <c r="BA25" s="2"/>
      <c r="BC25" s="2"/>
      <c r="BE25" s="2"/>
      <c r="BG25" s="2"/>
      <c r="BI25" s="2"/>
      <c r="BK25" s="2"/>
      <c r="BM25" s="2"/>
      <c r="BO25" s="2"/>
      <c r="BQ25" s="2"/>
      <c r="BS25" s="2"/>
      <c r="BU25" s="2"/>
      <c r="BW25" s="2"/>
      <c r="BY25" s="2"/>
      <c r="CA25" s="2">
        <v>2</v>
      </c>
      <c r="CC25" s="2">
        <v>1</v>
      </c>
      <c r="CE25" s="2"/>
      <c r="CG25" s="2"/>
      <c r="CI25" s="2"/>
      <c r="CK25" s="2"/>
      <c r="CM25" s="2"/>
      <c r="CO25" s="2"/>
    </row>
    <row r="26" spans="1:93" s="4" customFormat="1" ht="60" customHeight="1" x14ac:dyDescent="0.25">
      <c r="A26" s="4" t="s">
        <v>183</v>
      </c>
      <c r="B26" s="4" t="s">
        <v>188</v>
      </c>
      <c r="C26" s="4" t="s">
        <v>355</v>
      </c>
      <c r="D26" s="4">
        <v>67022001</v>
      </c>
      <c r="F26" s="4" t="str">
        <f t="shared" si="0"/>
        <v>https://www.google.fr/search?q=PUMA+67022001&amp;client=firefox-b&amp;tbm=isch&amp;source=lnms&amp;sa=X&amp;ved=0ahUKEwj59ILMoPnTAhXDDxoKHYTrBwYQ_AUIJigB&amp;biw=1920&amp;bih=1009</v>
      </c>
      <c r="G26" s="5" t="str">
        <f t="shared" si="1"/>
        <v>Google Images</v>
      </c>
      <c r="H26" s="4" t="s">
        <v>46</v>
      </c>
      <c r="I26" s="6">
        <v>979</v>
      </c>
      <c r="J26" s="4" t="s">
        <v>275</v>
      </c>
      <c r="K26" s="14">
        <v>9.3000000000000007</v>
      </c>
      <c r="L26" s="8">
        <f t="shared" si="2"/>
        <v>10</v>
      </c>
      <c r="M26" s="7">
        <v>23</v>
      </c>
      <c r="N26" s="4" t="s">
        <v>199</v>
      </c>
      <c r="O26" s="4" t="s">
        <v>201</v>
      </c>
      <c r="P26" s="4" t="s">
        <v>211</v>
      </c>
      <c r="Q26" s="4" t="s">
        <v>252</v>
      </c>
      <c r="R26" s="4" t="s">
        <v>212</v>
      </c>
      <c r="S26" s="2"/>
      <c r="U26" s="2"/>
      <c r="W26" s="2"/>
      <c r="Y26" s="2"/>
      <c r="AA26" s="2"/>
      <c r="AC26" s="2"/>
      <c r="AE26" s="2"/>
      <c r="AG26" s="2"/>
      <c r="AI26" s="2"/>
      <c r="AK26" s="2"/>
      <c r="AM26" s="2"/>
      <c r="AO26" s="2"/>
      <c r="AQ26" s="2"/>
      <c r="AS26" s="2"/>
      <c r="AU26" s="2"/>
      <c r="AW26" s="2"/>
      <c r="AY26" s="2"/>
      <c r="BA26" s="2"/>
      <c r="BC26" s="2"/>
      <c r="BE26" s="2"/>
      <c r="BG26" s="2"/>
      <c r="BI26" s="2"/>
      <c r="BK26" s="2"/>
      <c r="BM26" s="2"/>
      <c r="BO26" s="2"/>
      <c r="BQ26" s="2"/>
      <c r="BS26" s="2"/>
      <c r="BU26" s="2"/>
      <c r="BW26" s="2"/>
      <c r="BY26" s="2">
        <v>1</v>
      </c>
      <c r="BZ26" s="4">
        <v>9</v>
      </c>
      <c r="CA26" s="2">
        <v>46</v>
      </c>
      <c r="CB26" s="4">
        <v>131</v>
      </c>
      <c r="CC26" s="2">
        <v>255</v>
      </c>
      <c r="CD26" s="4">
        <v>293</v>
      </c>
      <c r="CE26" s="2">
        <v>190</v>
      </c>
      <c r="CF26" s="4">
        <v>54</v>
      </c>
      <c r="CG26" s="2"/>
      <c r="CI26" s="2"/>
      <c r="CK26" s="2"/>
      <c r="CM26" s="2"/>
      <c r="CO26" s="2"/>
    </row>
    <row r="27" spans="1:93" s="4" customFormat="1" ht="60" customHeight="1" x14ac:dyDescent="0.25">
      <c r="A27" s="4" t="s">
        <v>183</v>
      </c>
      <c r="B27" s="4" t="s">
        <v>186</v>
      </c>
      <c r="C27" s="4" t="s">
        <v>357</v>
      </c>
      <c r="D27" s="4">
        <v>67022201</v>
      </c>
      <c r="F27" s="4" t="str">
        <f t="shared" si="0"/>
        <v>https://www.google.fr/search?q=PUMA+67022201&amp;client=firefox-b&amp;tbm=isch&amp;source=lnms&amp;sa=X&amp;ved=0ahUKEwj59ILMoPnTAhXDDxoKHYTrBwYQ_AUIJigB&amp;biw=1920&amp;bih=1009</v>
      </c>
      <c r="G27" s="5" t="str">
        <f t="shared" si="1"/>
        <v>Google Images</v>
      </c>
      <c r="H27" s="4" t="s">
        <v>44</v>
      </c>
      <c r="I27" s="6">
        <v>6</v>
      </c>
      <c r="J27" s="4" t="s">
        <v>275</v>
      </c>
      <c r="K27" s="14">
        <v>10.83</v>
      </c>
      <c r="L27" s="8">
        <f t="shared" si="2"/>
        <v>15.217391304347828</v>
      </c>
      <c r="M27" s="7">
        <v>35</v>
      </c>
      <c r="N27" s="4" t="s">
        <v>199</v>
      </c>
      <c r="O27" s="4" t="s">
        <v>201</v>
      </c>
      <c r="P27" s="4" t="s">
        <v>211</v>
      </c>
      <c r="Q27" s="4" t="s">
        <v>252</v>
      </c>
      <c r="R27" s="4" t="s">
        <v>212</v>
      </c>
      <c r="S27" s="2"/>
      <c r="U27" s="2"/>
      <c r="W27" s="2"/>
      <c r="Y27" s="2"/>
      <c r="AA27" s="2"/>
      <c r="AC27" s="2"/>
      <c r="AE27" s="2"/>
      <c r="AG27" s="2"/>
      <c r="AI27" s="2"/>
      <c r="AK27" s="2"/>
      <c r="AM27" s="2"/>
      <c r="AO27" s="2"/>
      <c r="AQ27" s="2"/>
      <c r="AS27" s="2"/>
      <c r="AU27" s="2"/>
      <c r="AW27" s="2"/>
      <c r="AY27" s="2"/>
      <c r="BA27" s="2"/>
      <c r="BC27" s="2"/>
      <c r="BE27" s="2"/>
      <c r="BG27" s="2"/>
      <c r="BI27" s="2"/>
      <c r="BK27" s="2"/>
      <c r="BM27" s="2"/>
      <c r="BO27" s="2"/>
      <c r="BQ27" s="2"/>
      <c r="BS27" s="2"/>
      <c r="BU27" s="2"/>
      <c r="BW27" s="2"/>
      <c r="BY27" s="2"/>
      <c r="CA27" s="2"/>
      <c r="CB27" s="4">
        <v>1</v>
      </c>
      <c r="CC27" s="2"/>
      <c r="CD27" s="4">
        <v>2</v>
      </c>
      <c r="CE27" s="2">
        <v>3</v>
      </c>
      <c r="CG27" s="2"/>
      <c r="CI27" s="2"/>
      <c r="CK27" s="2"/>
      <c r="CM27" s="2"/>
      <c r="CO27" s="2"/>
    </row>
    <row r="28" spans="1:93" s="4" customFormat="1" ht="60" customHeight="1" x14ac:dyDescent="0.25">
      <c r="A28" s="4" t="s">
        <v>183</v>
      </c>
      <c r="B28" s="4" t="s">
        <v>186</v>
      </c>
      <c r="C28" s="4" t="s">
        <v>350</v>
      </c>
      <c r="D28" s="4">
        <v>67021301</v>
      </c>
      <c r="F28" s="4" t="str">
        <f t="shared" si="0"/>
        <v>https://www.google.fr/search?q=PUMA+67021301&amp;client=firefox-b&amp;tbm=isch&amp;source=lnms&amp;sa=X&amp;ved=0ahUKEwj59ILMoPnTAhXDDxoKHYTrBwYQ_AUIJigB&amp;biw=1920&amp;bih=1009</v>
      </c>
      <c r="G28" s="5" t="str">
        <f t="shared" si="1"/>
        <v>Google Images</v>
      </c>
      <c r="H28" s="4" t="s">
        <v>11</v>
      </c>
      <c r="I28" s="6">
        <v>6</v>
      </c>
      <c r="J28" s="4" t="s">
        <v>275</v>
      </c>
      <c r="K28" s="14">
        <v>7.26</v>
      </c>
      <c r="L28" s="8">
        <f t="shared" si="2"/>
        <v>10</v>
      </c>
      <c r="M28" s="7">
        <v>23</v>
      </c>
      <c r="N28" s="4" t="s">
        <v>199</v>
      </c>
      <c r="O28" s="4" t="s">
        <v>201</v>
      </c>
      <c r="P28" s="4" t="s">
        <v>220</v>
      </c>
      <c r="Q28" s="4" t="s">
        <v>252</v>
      </c>
      <c r="R28" s="4" t="s">
        <v>212</v>
      </c>
      <c r="S28" s="2"/>
      <c r="U28" s="2"/>
      <c r="W28" s="2"/>
      <c r="Y28" s="2"/>
      <c r="AA28" s="2"/>
      <c r="AC28" s="2"/>
      <c r="AE28" s="2"/>
      <c r="AG28" s="2"/>
      <c r="AI28" s="2"/>
      <c r="AK28" s="2"/>
      <c r="AM28" s="2"/>
      <c r="AO28" s="2"/>
      <c r="AQ28" s="2"/>
      <c r="AS28" s="2"/>
      <c r="AU28" s="2"/>
      <c r="AW28" s="2"/>
      <c r="AY28" s="2"/>
      <c r="BA28" s="2"/>
      <c r="BC28" s="2"/>
      <c r="BE28" s="2"/>
      <c r="BG28" s="2"/>
      <c r="BI28" s="2"/>
      <c r="BK28" s="2"/>
      <c r="BM28" s="2"/>
      <c r="BO28" s="2"/>
      <c r="BQ28" s="2"/>
      <c r="BS28" s="2"/>
      <c r="BU28" s="2"/>
      <c r="BW28" s="2"/>
      <c r="BY28" s="2">
        <v>1</v>
      </c>
      <c r="BZ28" s="4">
        <v>1</v>
      </c>
      <c r="CA28" s="2">
        <v>2</v>
      </c>
      <c r="CC28" s="2">
        <v>1</v>
      </c>
      <c r="CD28" s="4">
        <v>1</v>
      </c>
      <c r="CE28" s="2"/>
      <c r="CG28" s="2"/>
      <c r="CI28" s="2"/>
      <c r="CK28" s="2"/>
      <c r="CM28" s="2"/>
      <c r="CO28" s="2"/>
    </row>
    <row r="29" spans="1:93" s="4" customFormat="1" ht="60" customHeight="1" x14ac:dyDescent="0.25">
      <c r="A29" s="4" t="s">
        <v>183</v>
      </c>
      <c r="B29" s="4" t="s">
        <v>186</v>
      </c>
      <c r="C29" s="4" t="s">
        <v>351</v>
      </c>
      <c r="D29" s="4">
        <v>67021302</v>
      </c>
      <c r="F29" s="4" t="str">
        <f t="shared" si="0"/>
        <v>https://www.google.fr/search?q=PUMA+67021302&amp;client=firefox-b&amp;tbm=isch&amp;source=lnms&amp;sa=X&amp;ved=0ahUKEwj59ILMoPnTAhXDDxoKHYTrBwYQ_AUIJigB&amp;biw=1920&amp;bih=1009</v>
      </c>
      <c r="G29" s="5" t="str">
        <f t="shared" si="1"/>
        <v>Google Images</v>
      </c>
      <c r="H29" s="4" t="s">
        <v>11</v>
      </c>
      <c r="I29" s="6">
        <v>6</v>
      </c>
      <c r="J29" s="4" t="s">
        <v>275</v>
      </c>
      <c r="K29" s="14">
        <v>7.26</v>
      </c>
      <c r="L29" s="8">
        <f t="shared" si="2"/>
        <v>10</v>
      </c>
      <c r="M29" s="7">
        <v>23</v>
      </c>
      <c r="N29" s="4" t="s">
        <v>199</v>
      </c>
      <c r="O29" s="4" t="s">
        <v>201</v>
      </c>
      <c r="P29" s="4" t="s">
        <v>220</v>
      </c>
      <c r="Q29" s="4" t="s">
        <v>252</v>
      </c>
      <c r="R29" s="4" t="s">
        <v>243</v>
      </c>
      <c r="S29" s="2"/>
      <c r="U29" s="2"/>
      <c r="W29" s="2"/>
      <c r="Y29" s="2"/>
      <c r="AA29" s="2"/>
      <c r="AC29" s="2"/>
      <c r="AE29" s="2"/>
      <c r="AG29" s="2"/>
      <c r="AI29" s="2"/>
      <c r="AK29" s="2"/>
      <c r="AM29" s="2"/>
      <c r="AO29" s="2"/>
      <c r="AQ29" s="2"/>
      <c r="AS29" s="2"/>
      <c r="AU29" s="2"/>
      <c r="AW29" s="2"/>
      <c r="AY29" s="2"/>
      <c r="BA29" s="2"/>
      <c r="BC29" s="2"/>
      <c r="BE29" s="2"/>
      <c r="BG29" s="2"/>
      <c r="BI29" s="2"/>
      <c r="BK29" s="2"/>
      <c r="BM29" s="2"/>
      <c r="BO29" s="2"/>
      <c r="BQ29" s="2"/>
      <c r="BS29" s="2"/>
      <c r="BU29" s="2"/>
      <c r="BW29" s="2"/>
      <c r="BY29" s="2"/>
      <c r="CA29" s="2"/>
      <c r="CB29" s="4">
        <v>1</v>
      </c>
      <c r="CC29" s="2">
        <v>1</v>
      </c>
      <c r="CD29" s="4">
        <v>1</v>
      </c>
      <c r="CE29" s="2">
        <v>3</v>
      </c>
      <c r="CG29" s="2"/>
      <c r="CI29" s="2"/>
      <c r="CK29" s="2"/>
      <c r="CM29" s="2"/>
      <c r="CO29" s="2"/>
    </row>
    <row r="30" spans="1:93" s="4" customFormat="1" ht="60" customHeight="1" x14ac:dyDescent="0.25">
      <c r="A30" s="4" t="s">
        <v>183</v>
      </c>
      <c r="B30" s="4" t="s">
        <v>186</v>
      </c>
      <c r="C30" s="4" t="s">
        <v>352</v>
      </c>
      <c r="D30" s="4">
        <v>67021347</v>
      </c>
      <c r="F30" s="4" t="str">
        <f t="shared" si="0"/>
        <v>https://www.google.fr/search?q=PUMA+67021347&amp;client=firefox-b&amp;tbm=isch&amp;source=lnms&amp;sa=X&amp;ved=0ahUKEwj59ILMoPnTAhXDDxoKHYTrBwYQ_AUIJigB&amp;biw=1920&amp;bih=1009</v>
      </c>
      <c r="G30" s="5" t="str">
        <f t="shared" si="1"/>
        <v>Google Images</v>
      </c>
      <c r="H30" s="4" t="s">
        <v>11</v>
      </c>
      <c r="I30" s="6">
        <v>3</v>
      </c>
      <c r="J30" s="4" t="s">
        <v>275</v>
      </c>
      <c r="K30" s="14">
        <v>7.26</v>
      </c>
      <c r="L30" s="8">
        <f t="shared" si="2"/>
        <v>10</v>
      </c>
      <c r="M30" s="7">
        <v>23</v>
      </c>
      <c r="N30" s="4" t="s">
        <v>199</v>
      </c>
      <c r="O30" s="4" t="s">
        <v>201</v>
      </c>
      <c r="P30" s="4" t="s">
        <v>220</v>
      </c>
      <c r="Q30" s="4" t="s">
        <v>252</v>
      </c>
      <c r="R30" s="4" t="s">
        <v>253</v>
      </c>
      <c r="S30" s="2"/>
      <c r="U30" s="2"/>
      <c r="W30" s="2"/>
      <c r="Y30" s="2"/>
      <c r="AA30" s="2"/>
      <c r="AC30" s="2"/>
      <c r="AE30" s="2"/>
      <c r="AG30" s="2"/>
      <c r="AI30" s="2"/>
      <c r="AK30" s="2"/>
      <c r="AM30" s="2"/>
      <c r="AO30" s="2"/>
      <c r="AQ30" s="2"/>
      <c r="AS30" s="2"/>
      <c r="AU30" s="2"/>
      <c r="AW30" s="2"/>
      <c r="AY30" s="2"/>
      <c r="BA30" s="2"/>
      <c r="BC30" s="2"/>
      <c r="BE30" s="2"/>
      <c r="BG30" s="2"/>
      <c r="BI30" s="2"/>
      <c r="BK30" s="2"/>
      <c r="BM30" s="2"/>
      <c r="BO30" s="2"/>
      <c r="BQ30" s="2"/>
      <c r="BS30" s="2"/>
      <c r="BU30" s="2"/>
      <c r="BW30" s="2"/>
      <c r="BY30" s="2"/>
      <c r="CA30" s="2"/>
      <c r="CC30" s="2">
        <v>2</v>
      </c>
      <c r="CE30" s="2">
        <v>1</v>
      </c>
      <c r="CG30" s="2"/>
      <c r="CI30" s="2"/>
      <c r="CK30" s="2"/>
      <c r="CM30" s="2"/>
      <c r="CO30" s="2"/>
    </row>
    <row r="31" spans="1:93" s="4" customFormat="1" ht="60" customHeight="1" x14ac:dyDescent="0.25">
      <c r="A31" s="4" t="s">
        <v>183</v>
      </c>
      <c r="B31" s="4" t="s">
        <v>186</v>
      </c>
      <c r="C31" s="4" t="s">
        <v>400</v>
      </c>
      <c r="D31" s="4">
        <v>84693702</v>
      </c>
      <c r="F31" s="4" t="str">
        <f t="shared" si="0"/>
        <v>https://www.google.fr/search?q=PUMA+84693702&amp;client=firefox-b&amp;tbm=isch&amp;source=lnms&amp;sa=X&amp;ved=0ahUKEwj59ILMoPnTAhXDDxoKHYTrBwYQ_AUIJigB&amp;biw=1920&amp;bih=1009</v>
      </c>
      <c r="G31" s="5" t="str">
        <f t="shared" si="1"/>
        <v>Google Images</v>
      </c>
      <c r="H31" s="4" t="s">
        <v>11</v>
      </c>
      <c r="I31" s="6">
        <v>2</v>
      </c>
      <c r="J31" s="4" t="s">
        <v>275</v>
      </c>
      <c r="K31" s="14">
        <v>7.26</v>
      </c>
      <c r="L31" s="8">
        <f t="shared" si="2"/>
        <v>8.6956521739130448</v>
      </c>
      <c r="M31" s="7">
        <v>20</v>
      </c>
      <c r="N31" s="4" t="s">
        <v>199</v>
      </c>
      <c r="O31" s="4" t="s">
        <v>201</v>
      </c>
      <c r="P31" s="4" t="s">
        <v>220</v>
      </c>
      <c r="Q31" s="4" t="s">
        <v>252</v>
      </c>
      <c r="R31" s="4" t="s">
        <v>243</v>
      </c>
      <c r="S31" s="2"/>
      <c r="U31" s="2"/>
      <c r="W31" s="2"/>
      <c r="Y31" s="2"/>
      <c r="AA31" s="2"/>
      <c r="AC31" s="2"/>
      <c r="AE31" s="2"/>
      <c r="AG31" s="2"/>
      <c r="AI31" s="2"/>
      <c r="AK31" s="2"/>
      <c r="AM31" s="2"/>
      <c r="AO31" s="2"/>
      <c r="AQ31" s="2"/>
      <c r="AS31" s="2"/>
      <c r="AU31" s="2"/>
      <c r="AW31" s="2"/>
      <c r="AY31" s="2"/>
      <c r="BA31" s="2"/>
      <c r="BC31" s="2"/>
      <c r="BE31" s="2"/>
      <c r="BG31" s="2"/>
      <c r="BI31" s="2"/>
      <c r="BK31" s="2"/>
      <c r="BM31" s="2"/>
      <c r="BO31" s="2"/>
      <c r="BQ31" s="2"/>
      <c r="BS31" s="2"/>
      <c r="BU31" s="2"/>
      <c r="BW31" s="2"/>
      <c r="BY31" s="2">
        <v>1</v>
      </c>
      <c r="BZ31" s="4">
        <v>1</v>
      </c>
      <c r="CA31" s="2"/>
      <c r="CC31" s="2"/>
      <c r="CE31" s="2"/>
      <c r="CG31" s="2"/>
      <c r="CI31" s="2"/>
      <c r="CK31" s="2"/>
      <c r="CM31" s="2"/>
      <c r="CO31" s="2"/>
    </row>
    <row r="32" spans="1:93" s="4" customFormat="1" ht="60" customHeight="1" x14ac:dyDescent="0.25">
      <c r="A32" s="4" t="s">
        <v>183</v>
      </c>
      <c r="B32" s="4" t="s">
        <v>186</v>
      </c>
      <c r="C32" s="4" t="s">
        <v>364</v>
      </c>
      <c r="D32" s="4">
        <v>67288501</v>
      </c>
      <c r="F32" s="4" t="str">
        <f t="shared" si="0"/>
        <v>https://www.google.fr/search?q=PUMA+67288501&amp;client=firefox-b&amp;tbm=isch&amp;source=lnms&amp;sa=X&amp;ved=0ahUKEwj59ILMoPnTAhXDDxoKHYTrBwYQ_AUIJigB&amp;biw=1920&amp;bih=1009</v>
      </c>
      <c r="G32" s="5" t="str">
        <f t="shared" si="1"/>
        <v>Google Images</v>
      </c>
      <c r="H32" s="4" t="s">
        <v>37</v>
      </c>
      <c r="I32" s="6">
        <v>1</v>
      </c>
      <c r="J32" s="4" t="s">
        <v>275</v>
      </c>
      <c r="K32" s="14">
        <v>9.3000000000000007</v>
      </c>
      <c r="L32" s="8">
        <f t="shared" si="2"/>
        <v>12.173913043478262</v>
      </c>
      <c r="M32" s="7">
        <v>28</v>
      </c>
      <c r="N32" s="4" t="s">
        <v>199</v>
      </c>
      <c r="O32" s="4" t="s">
        <v>201</v>
      </c>
      <c r="P32" s="4" t="s">
        <v>211</v>
      </c>
      <c r="Q32" s="4" t="s">
        <v>252</v>
      </c>
      <c r="R32" s="4" t="s">
        <v>212</v>
      </c>
      <c r="S32" s="2"/>
      <c r="U32" s="2"/>
      <c r="W32" s="2"/>
      <c r="Y32" s="2"/>
      <c r="AA32" s="2"/>
      <c r="AC32" s="2"/>
      <c r="AE32" s="2"/>
      <c r="AG32" s="2"/>
      <c r="AI32" s="2"/>
      <c r="AK32" s="2"/>
      <c r="AM32" s="2"/>
      <c r="AO32" s="2"/>
      <c r="AQ32" s="2"/>
      <c r="AS32" s="2"/>
      <c r="AU32" s="2"/>
      <c r="AW32" s="2"/>
      <c r="AY32" s="2"/>
      <c r="BA32" s="2"/>
      <c r="BC32" s="2"/>
      <c r="BE32" s="2"/>
      <c r="BG32" s="2"/>
      <c r="BI32" s="2"/>
      <c r="BK32" s="2"/>
      <c r="BM32" s="2"/>
      <c r="BO32" s="2"/>
      <c r="BQ32" s="2"/>
      <c r="BS32" s="2"/>
      <c r="BU32" s="2"/>
      <c r="BW32" s="2"/>
      <c r="BY32" s="2"/>
      <c r="CA32" s="2"/>
      <c r="CC32" s="2">
        <v>1</v>
      </c>
      <c r="CE32" s="2"/>
      <c r="CG32" s="2"/>
      <c r="CI32" s="2"/>
      <c r="CK32" s="2"/>
      <c r="CM32" s="2"/>
      <c r="CO32" s="2"/>
    </row>
    <row r="33" spans="1:93" s="4" customFormat="1" ht="60" customHeight="1" x14ac:dyDescent="0.25">
      <c r="A33" s="4" t="s">
        <v>183</v>
      </c>
      <c r="B33" s="4" t="s">
        <v>188</v>
      </c>
      <c r="C33" s="4" t="s">
        <v>343</v>
      </c>
      <c r="D33" s="4">
        <v>67019247</v>
      </c>
      <c r="F33" s="4" t="str">
        <f t="shared" si="0"/>
        <v>https://www.google.fr/search?q=PUMA+67019247&amp;client=firefox-b&amp;tbm=isch&amp;source=lnms&amp;sa=X&amp;ved=0ahUKEwj59ILMoPnTAhXDDxoKHYTrBwYQ_AUIJigB&amp;biw=1920&amp;bih=1009</v>
      </c>
      <c r="G33" s="5" t="str">
        <f t="shared" si="1"/>
        <v>Google Images</v>
      </c>
      <c r="H33" s="4" t="s">
        <v>53</v>
      </c>
      <c r="I33" s="6">
        <v>996</v>
      </c>
      <c r="J33" s="4" t="s">
        <v>275</v>
      </c>
      <c r="K33" s="14">
        <v>11.85</v>
      </c>
      <c r="L33" s="8">
        <f t="shared" si="2"/>
        <v>17.39130434782609</v>
      </c>
      <c r="M33" s="7">
        <v>40</v>
      </c>
      <c r="N33" s="4" t="s">
        <v>199</v>
      </c>
      <c r="O33" s="4" t="s">
        <v>201</v>
      </c>
      <c r="P33" s="4" t="s">
        <v>241</v>
      </c>
      <c r="Q33" s="4" t="s">
        <v>252</v>
      </c>
      <c r="R33" s="4" t="s">
        <v>253</v>
      </c>
      <c r="S33" s="2"/>
      <c r="U33" s="2"/>
      <c r="W33" s="2"/>
      <c r="Y33" s="2"/>
      <c r="AA33" s="2"/>
      <c r="AC33" s="2"/>
      <c r="AE33" s="2"/>
      <c r="AG33" s="2"/>
      <c r="AI33" s="2"/>
      <c r="AK33" s="2"/>
      <c r="AM33" s="2"/>
      <c r="AO33" s="2"/>
      <c r="AQ33" s="2"/>
      <c r="AS33" s="2"/>
      <c r="AU33" s="2"/>
      <c r="AW33" s="2"/>
      <c r="AY33" s="2"/>
      <c r="BA33" s="2"/>
      <c r="BC33" s="2"/>
      <c r="BE33" s="2"/>
      <c r="BG33" s="2"/>
      <c r="BI33" s="2"/>
      <c r="BK33" s="2"/>
      <c r="BM33" s="2"/>
      <c r="BO33" s="2"/>
      <c r="BQ33" s="2"/>
      <c r="BS33" s="2"/>
      <c r="BU33" s="2"/>
      <c r="BW33" s="2"/>
      <c r="BY33" s="2">
        <v>3</v>
      </c>
      <c r="BZ33" s="4">
        <v>3</v>
      </c>
      <c r="CA33" s="2">
        <v>60</v>
      </c>
      <c r="CB33" s="4">
        <v>163</v>
      </c>
      <c r="CC33" s="2">
        <v>270</v>
      </c>
      <c r="CD33" s="4">
        <v>304</v>
      </c>
      <c r="CE33" s="2">
        <v>168</v>
      </c>
      <c r="CF33" s="4">
        <v>25</v>
      </c>
      <c r="CG33" s="2"/>
      <c r="CI33" s="2"/>
      <c r="CK33" s="2"/>
      <c r="CM33" s="2"/>
      <c r="CO33" s="2"/>
    </row>
    <row r="34" spans="1:93" s="4" customFormat="1" ht="60" customHeight="1" x14ac:dyDescent="0.25">
      <c r="A34" s="4" t="s">
        <v>183</v>
      </c>
      <c r="B34" s="4" t="s">
        <v>186</v>
      </c>
      <c r="C34" s="4" t="s">
        <v>344</v>
      </c>
      <c r="D34" s="4">
        <v>67019401</v>
      </c>
      <c r="F34" s="4" t="str">
        <f t="shared" ref="F34:F65" si="3">"https://www.google.fr/search?q="&amp;A34&amp;"+"&amp;D34&amp;"&amp;client=firefox-b&amp;tbm=isch&amp;source=lnms&amp;sa=X&amp;ved=0ahUKEwj59ILMoPnTAhXDDxoKHYTrBwYQ_AUIJigB&amp;biw=1920&amp;bih=1009"</f>
        <v>https://www.google.fr/search?q=PUMA+67019401&amp;client=firefox-b&amp;tbm=isch&amp;source=lnms&amp;sa=X&amp;ved=0ahUKEwj59ILMoPnTAhXDDxoKHYTrBwYQ_AUIJigB&amp;biw=1920&amp;bih=1009</v>
      </c>
      <c r="G34" s="5" t="str">
        <f t="shared" ref="G34:G65" si="4">HYPERLINK(F34,"Google Images")</f>
        <v>Google Images</v>
      </c>
      <c r="H34" s="4" t="s">
        <v>52</v>
      </c>
      <c r="I34" s="6">
        <v>3</v>
      </c>
      <c r="J34" s="4" t="s">
        <v>275</v>
      </c>
      <c r="K34" s="14">
        <v>12.870000000000001</v>
      </c>
      <c r="L34" s="8">
        <f t="shared" si="2"/>
        <v>19.565217391304348</v>
      </c>
      <c r="M34" s="7">
        <v>45</v>
      </c>
      <c r="N34" s="4" t="s">
        <v>199</v>
      </c>
      <c r="O34" s="4" t="s">
        <v>201</v>
      </c>
      <c r="P34" s="4" t="s">
        <v>208</v>
      </c>
      <c r="Q34" s="4" t="s">
        <v>252</v>
      </c>
      <c r="R34" s="4" t="s">
        <v>212</v>
      </c>
      <c r="S34" s="2"/>
      <c r="U34" s="2"/>
      <c r="W34" s="2"/>
      <c r="Y34" s="2"/>
      <c r="AA34" s="2"/>
      <c r="AC34" s="2"/>
      <c r="AE34" s="2"/>
      <c r="AG34" s="2"/>
      <c r="AI34" s="2"/>
      <c r="AK34" s="2"/>
      <c r="AM34" s="2"/>
      <c r="AO34" s="2"/>
      <c r="AQ34" s="2"/>
      <c r="AS34" s="2"/>
      <c r="AU34" s="2"/>
      <c r="AW34" s="2"/>
      <c r="AY34" s="2"/>
      <c r="BA34" s="2"/>
      <c r="BC34" s="2"/>
      <c r="BE34" s="2"/>
      <c r="BG34" s="2"/>
      <c r="BI34" s="2"/>
      <c r="BK34" s="2"/>
      <c r="BM34" s="2"/>
      <c r="BO34" s="2"/>
      <c r="BQ34" s="2"/>
      <c r="BS34" s="2"/>
      <c r="BU34" s="2"/>
      <c r="BW34" s="2"/>
      <c r="BY34" s="2"/>
      <c r="CA34" s="2">
        <v>2</v>
      </c>
      <c r="CC34" s="2"/>
      <c r="CD34" s="4">
        <v>1</v>
      </c>
      <c r="CE34" s="2"/>
      <c r="CG34" s="2"/>
      <c r="CI34" s="2"/>
      <c r="CK34" s="2"/>
      <c r="CM34" s="2"/>
      <c r="CO34" s="2"/>
    </row>
    <row r="35" spans="1:93" s="4" customFormat="1" ht="60" customHeight="1" x14ac:dyDescent="0.25">
      <c r="A35" s="4" t="s">
        <v>183</v>
      </c>
      <c r="B35" s="4" t="s">
        <v>186</v>
      </c>
      <c r="C35" s="4" t="s">
        <v>345</v>
      </c>
      <c r="D35" s="4">
        <v>67019447</v>
      </c>
      <c r="F35" s="4" t="str">
        <f t="shared" si="3"/>
        <v>https://www.google.fr/search?q=PUMA+67019447&amp;client=firefox-b&amp;tbm=isch&amp;source=lnms&amp;sa=X&amp;ved=0ahUKEwj59ILMoPnTAhXDDxoKHYTrBwYQ_AUIJigB&amp;biw=1920&amp;bih=1009</v>
      </c>
      <c r="G35" s="5" t="str">
        <f t="shared" si="4"/>
        <v>Google Images</v>
      </c>
      <c r="H35" s="4" t="s">
        <v>52</v>
      </c>
      <c r="I35" s="6">
        <v>2</v>
      </c>
      <c r="J35" s="4" t="s">
        <v>275</v>
      </c>
      <c r="K35" s="14">
        <v>12.870000000000001</v>
      </c>
      <c r="L35" s="8">
        <f t="shared" si="2"/>
        <v>19.565217391304348</v>
      </c>
      <c r="M35" s="7">
        <v>45</v>
      </c>
      <c r="N35" s="4" t="s">
        <v>199</v>
      </c>
      <c r="O35" s="4" t="s">
        <v>201</v>
      </c>
      <c r="P35" s="4" t="s">
        <v>208</v>
      </c>
      <c r="Q35" s="4" t="s">
        <v>252</v>
      </c>
      <c r="R35" s="4" t="s">
        <v>253</v>
      </c>
      <c r="S35" s="2"/>
      <c r="U35" s="2"/>
      <c r="W35" s="2"/>
      <c r="Y35" s="2"/>
      <c r="AA35" s="2"/>
      <c r="AC35" s="2"/>
      <c r="AE35" s="2"/>
      <c r="AG35" s="2"/>
      <c r="AI35" s="2"/>
      <c r="AK35" s="2"/>
      <c r="AM35" s="2"/>
      <c r="AO35" s="2"/>
      <c r="AQ35" s="2"/>
      <c r="AS35" s="2"/>
      <c r="AU35" s="2"/>
      <c r="AW35" s="2"/>
      <c r="AY35" s="2"/>
      <c r="BA35" s="2"/>
      <c r="BC35" s="2"/>
      <c r="BE35" s="2"/>
      <c r="BG35" s="2"/>
      <c r="BI35" s="2"/>
      <c r="BK35" s="2"/>
      <c r="BM35" s="2"/>
      <c r="BO35" s="2"/>
      <c r="BQ35" s="2"/>
      <c r="BS35" s="2"/>
      <c r="BU35" s="2"/>
      <c r="BW35" s="2"/>
      <c r="BY35" s="2"/>
      <c r="CA35" s="2"/>
      <c r="CB35" s="4">
        <v>1</v>
      </c>
      <c r="CC35" s="2"/>
      <c r="CE35" s="2">
        <v>1</v>
      </c>
      <c r="CG35" s="2"/>
      <c r="CI35" s="2"/>
      <c r="CK35" s="2"/>
      <c r="CM35" s="2"/>
      <c r="CO35" s="2"/>
    </row>
    <row r="36" spans="1:93" s="4" customFormat="1" ht="60" customHeight="1" x14ac:dyDescent="0.25">
      <c r="A36" s="4" t="s">
        <v>183</v>
      </c>
      <c r="B36" s="4" t="s">
        <v>188</v>
      </c>
      <c r="C36" s="4" t="s">
        <v>342</v>
      </c>
      <c r="D36" s="4">
        <v>67019102</v>
      </c>
      <c r="F36" s="4" t="str">
        <f t="shared" si="3"/>
        <v>https://www.google.fr/search?q=PUMA+67019102&amp;client=firefox-b&amp;tbm=isch&amp;source=lnms&amp;sa=X&amp;ved=0ahUKEwj59ILMoPnTAhXDDxoKHYTrBwYQ_AUIJigB&amp;biw=1920&amp;bih=1009</v>
      </c>
      <c r="G36" s="5" t="str">
        <f t="shared" si="4"/>
        <v>Google Images</v>
      </c>
      <c r="H36" s="4" t="s">
        <v>54</v>
      </c>
      <c r="I36" s="6">
        <v>191</v>
      </c>
      <c r="J36" s="4" t="s">
        <v>275</v>
      </c>
      <c r="K36" s="14">
        <v>7.26</v>
      </c>
      <c r="L36" s="8">
        <f t="shared" si="2"/>
        <v>8.6956521739130448</v>
      </c>
      <c r="M36" s="7">
        <v>20</v>
      </c>
      <c r="N36" s="4" t="s">
        <v>199</v>
      </c>
      <c r="O36" s="4" t="s">
        <v>201</v>
      </c>
      <c r="P36" s="4" t="s">
        <v>220</v>
      </c>
      <c r="Q36" s="4" t="s">
        <v>252</v>
      </c>
      <c r="R36" s="4" t="s">
        <v>243</v>
      </c>
      <c r="S36" s="2"/>
      <c r="U36" s="2"/>
      <c r="W36" s="2"/>
      <c r="Y36" s="2"/>
      <c r="AA36" s="2"/>
      <c r="AC36" s="2"/>
      <c r="AE36" s="2"/>
      <c r="AG36" s="2"/>
      <c r="AI36" s="2"/>
      <c r="AK36" s="2"/>
      <c r="AM36" s="2"/>
      <c r="AO36" s="2"/>
      <c r="AQ36" s="2"/>
      <c r="AS36" s="2"/>
      <c r="AU36" s="2"/>
      <c r="AW36" s="2"/>
      <c r="AY36" s="2"/>
      <c r="BA36" s="2"/>
      <c r="BC36" s="2"/>
      <c r="BE36" s="2"/>
      <c r="BG36" s="2"/>
      <c r="BI36" s="2"/>
      <c r="BK36" s="2"/>
      <c r="BM36" s="2"/>
      <c r="BO36" s="2"/>
      <c r="BQ36" s="2"/>
      <c r="BS36" s="2"/>
      <c r="BU36" s="2"/>
      <c r="BW36" s="2"/>
      <c r="BY36" s="2"/>
      <c r="CA36" s="2">
        <v>11</v>
      </c>
      <c r="CB36" s="4">
        <v>26</v>
      </c>
      <c r="CC36" s="2">
        <v>47</v>
      </c>
      <c r="CD36" s="4">
        <v>53</v>
      </c>
      <c r="CE36" s="2">
        <v>35</v>
      </c>
      <c r="CF36" s="4">
        <v>19</v>
      </c>
      <c r="CG36" s="2"/>
      <c r="CI36" s="2"/>
      <c r="CK36" s="2"/>
      <c r="CM36" s="2"/>
      <c r="CO36" s="2"/>
    </row>
    <row r="37" spans="1:93" s="4" customFormat="1" ht="60" customHeight="1" x14ac:dyDescent="0.25">
      <c r="A37" s="4" t="s">
        <v>183</v>
      </c>
      <c r="B37" s="4" t="s">
        <v>186</v>
      </c>
      <c r="C37" s="4" t="s">
        <v>348</v>
      </c>
      <c r="D37" s="4">
        <v>67020535</v>
      </c>
      <c r="F37" s="4" t="str">
        <f t="shared" si="3"/>
        <v>https://www.google.fr/search?q=PUMA+67020535&amp;client=firefox-b&amp;tbm=isch&amp;source=lnms&amp;sa=X&amp;ved=0ahUKEwj59ILMoPnTAhXDDxoKHYTrBwYQ_AUIJigB&amp;biw=1920&amp;bih=1009</v>
      </c>
      <c r="G37" s="5" t="str">
        <f t="shared" si="4"/>
        <v>Google Images</v>
      </c>
      <c r="H37" s="4" t="s">
        <v>50</v>
      </c>
      <c r="I37" s="6">
        <v>148</v>
      </c>
      <c r="J37" s="4" t="s">
        <v>275</v>
      </c>
      <c r="K37" s="14">
        <v>12.870000000000001</v>
      </c>
      <c r="L37" s="8">
        <f t="shared" si="2"/>
        <v>19.565217391304348</v>
      </c>
      <c r="M37" s="7">
        <v>45</v>
      </c>
      <c r="N37" s="4" t="s">
        <v>199</v>
      </c>
      <c r="O37" s="4" t="s">
        <v>201</v>
      </c>
      <c r="P37" s="4" t="s">
        <v>241</v>
      </c>
      <c r="Q37" s="4" t="s">
        <v>252</v>
      </c>
      <c r="R37" s="4" t="s">
        <v>255</v>
      </c>
      <c r="S37" s="2"/>
      <c r="U37" s="2"/>
      <c r="W37" s="2"/>
      <c r="Y37" s="2"/>
      <c r="AA37" s="2"/>
      <c r="AC37" s="2"/>
      <c r="AE37" s="2"/>
      <c r="AG37" s="2"/>
      <c r="AI37" s="2"/>
      <c r="AK37" s="2"/>
      <c r="AM37" s="2"/>
      <c r="AO37" s="2"/>
      <c r="AQ37" s="2"/>
      <c r="AS37" s="2"/>
      <c r="AU37" s="2"/>
      <c r="AW37" s="2"/>
      <c r="AY37" s="2"/>
      <c r="BA37" s="2"/>
      <c r="BC37" s="2"/>
      <c r="BE37" s="2"/>
      <c r="BG37" s="2"/>
      <c r="BI37" s="2"/>
      <c r="BK37" s="2"/>
      <c r="BM37" s="2"/>
      <c r="BO37" s="2"/>
      <c r="BQ37" s="2"/>
      <c r="BS37" s="2"/>
      <c r="BU37" s="2"/>
      <c r="BW37" s="2"/>
      <c r="BY37" s="2"/>
      <c r="CA37" s="2">
        <v>1</v>
      </c>
      <c r="CB37" s="4">
        <v>5</v>
      </c>
      <c r="CC37" s="2">
        <v>52</v>
      </c>
      <c r="CD37" s="4">
        <v>75</v>
      </c>
      <c r="CE37" s="2">
        <v>15</v>
      </c>
      <c r="CG37" s="2"/>
      <c r="CI37" s="2"/>
      <c r="CK37" s="2"/>
      <c r="CM37" s="2"/>
      <c r="CO37" s="2"/>
    </row>
    <row r="38" spans="1:93" s="4" customFormat="1" ht="60" customHeight="1" x14ac:dyDescent="0.25">
      <c r="A38" s="4" t="s">
        <v>183</v>
      </c>
      <c r="B38" s="4" t="s">
        <v>186</v>
      </c>
      <c r="C38" s="4" t="s">
        <v>362</v>
      </c>
      <c r="D38" s="4">
        <v>67104301</v>
      </c>
      <c r="F38" s="4" t="str">
        <f t="shared" si="3"/>
        <v>https://www.google.fr/search?q=PUMA+67104301&amp;client=firefox-b&amp;tbm=isch&amp;source=lnms&amp;sa=X&amp;ved=0ahUKEwj59ILMoPnTAhXDDxoKHYTrBwYQ_AUIJigB&amp;biw=1920&amp;bih=1009</v>
      </c>
      <c r="G38" s="5" t="str">
        <f t="shared" si="4"/>
        <v>Google Images</v>
      </c>
      <c r="H38" s="4" t="s">
        <v>39</v>
      </c>
      <c r="I38" s="6">
        <v>13</v>
      </c>
      <c r="J38" s="4" t="s">
        <v>275</v>
      </c>
      <c r="K38" s="14">
        <v>9.3000000000000007</v>
      </c>
      <c r="L38" s="8">
        <f t="shared" si="2"/>
        <v>10.869565217391305</v>
      </c>
      <c r="M38" s="7">
        <v>25</v>
      </c>
      <c r="N38" s="4" t="s">
        <v>199</v>
      </c>
      <c r="O38" s="4" t="s">
        <v>201</v>
      </c>
      <c r="P38" s="4" t="s">
        <v>211</v>
      </c>
      <c r="Q38" s="4" t="s">
        <v>252</v>
      </c>
      <c r="R38" s="4" t="s">
        <v>212</v>
      </c>
      <c r="S38" s="2"/>
      <c r="U38" s="2"/>
      <c r="W38" s="2"/>
      <c r="Y38" s="2"/>
      <c r="AA38" s="2"/>
      <c r="AC38" s="2"/>
      <c r="AE38" s="2"/>
      <c r="AG38" s="2"/>
      <c r="AI38" s="2"/>
      <c r="AK38" s="2"/>
      <c r="AM38" s="2"/>
      <c r="AO38" s="2"/>
      <c r="AQ38" s="2"/>
      <c r="AS38" s="2"/>
      <c r="AU38" s="2"/>
      <c r="AW38" s="2"/>
      <c r="AY38" s="2"/>
      <c r="BA38" s="2"/>
      <c r="BC38" s="2"/>
      <c r="BE38" s="2"/>
      <c r="BG38" s="2"/>
      <c r="BI38" s="2"/>
      <c r="BK38" s="2"/>
      <c r="BM38" s="2"/>
      <c r="BO38" s="2"/>
      <c r="BQ38" s="2"/>
      <c r="BS38" s="2"/>
      <c r="BU38" s="2"/>
      <c r="BW38" s="2"/>
      <c r="BY38" s="2"/>
      <c r="CA38" s="2">
        <v>1</v>
      </c>
      <c r="CC38" s="2"/>
      <c r="CD38" s="4">
        <v>1</v>
      </c>
      <c r="CE38" s="2">
        <v>8</v>
      </c>
      <c r="CF38" s="4">
        <v>3</v>
      </c>
      <c r="CG38" s="2"/>
      <c r="CI38" s="2"/>
      <c r="CK38" s="2"/>
      <c r="CM38" s="2"/>
      <c r="CO38" s="2"/>
    </row>
    <row r="39" spans="1:93" s="4" customFormat="1" ht="60" customHeight="1" x14ac:dyDescent="0.25">
      <c r="A39" s="4" t="s">
        <v>183</v>
      </c>
      <c r="B39" s="4" t="s">
        <v>186</v>
      </c>
      <c r="C39" s="4" t="s">
        <v>346</v>
      </c>
      <c r="D39" s="4">
        <v>67020435</v>
      </c>
      <c r="F39" s="4" t="str">
        <f t="shared" si="3"/>
        <v>https://www.google.fr/search?q=PUMA+67020435&amp;client=firefox-b&amp;tbm=isch&amp;source=lnms&amp;sa=X&amp;ved=0ahUKEwj59ILMoPnTAhXDDxoKHYTrBwYQ_AUIJigB&amp;biw=1920&amp;bih=1009</v>
      </c>
      <c r="G39" s="5" t="str">
        <f t="shared" si="4"/>
        <v>Google Images</v>
      </c>
      <c r="H39" s="4" t="s">
        <v>51</v>
      </c>
      <c r="I39" s="6">
        <v>23</v>
      </c>
      <c r="J39" s="4" t="s">
        <v>275</v>
      </c>
      <c r="K39" s="14">
        <v>7.26</v>
      </c>
      <c r="L39" s="8">
        <f t="shared" si="2"/>
        <v>10</v>
      </c>
      <c r="M39" s="7">
        <v>23</v>
      </c>
      <c r="N39" s="4" t="s">
        <v>199</v>
      </c>
      <c r="O39" s="4" t="s">
        <v>201</v>
      </c>
      <c r="P39" s="4" t="s">
        <v>220</v>
      </c>
      <c r="Q39" s="4" t="s">
        <v>252</v>
      </c>
      <c r="R39" s="4" t="s">
        <v>255</v>
      </c>
      <c r="S39" s="2"/>
      <c r="U39" s="2"/>
      <c r="W39" s="2"/>
      <c r="Y39" s="2"/>
      <c r="AA39" s="2"/>
      <c r="AC39" s="2"/>
      <c r="AE39" s="2"/>
      <c r="AG39" s="2"/>
      <c r="AI39" s="2"/>
      <c r="AK39" s="2"/>
      <c r="AM39" s="2"/>
      <c r="AO39" s="2"/>
      <c r="AQ39" s="2"/>
      <c r="AS39" s="2"/>
      <c r="AU39" s="2"/>
      <c r="AW39" s="2"/>
      <c r="AY39" s="2"/>
      <c r="BA39" s="2"/>
      <c r="BC39" s="2"/>
      <c r="BE39" s="2"/>
      <c r="BG39" s="2"/>
      <c r="BI39" s="2"/>
      <c r="BK39" s="2"/>
      <c r="BM39" s="2"/>
      <c r="BO39" s="2"/>
      <c r="BQ39" s="2"/>
      <c r="BS39" s="2"/>
      <c r="BU39" s="2"/>
      <c r="BW39" s="2"/>
      <c r="BY39" s="2">
        <v>2</v>
      </c>
      <c r="BZ39" s="4">
        <v>1</v>
      </c>
      <c r="CA39" s="2">
        <v>3</v>
      </c>
      <c r="CB39" s="4">
        <v>2</v>
      </c>
      <c r="CC39" s="2">
        <v>4</v>
      </c>
      <c r="CD39" s="4">
        <v>3</v>
      </c>
      <c r="CE39" s="2">
        <v>8</v>
      </c>
      <c r="CG39" s="2"/>
      <c r="CI39" s="2"/>
      <c r="CK39" s="2"/>
      <c r="CM39" s="2"/>
      <c r="CO39" s="2"/>
    </row>
    <row r="40" spans="1:93" s="4" customFormat="1" ht="60" customHeight="1" x14ac:dyDescent="0.25">
      <c r="A40" s="4" t="s">
        <v>183</v>
      </c>
      <c r="B40" s="4" t="s">
        <v>186</v>
      </c>
      <c r="C40" s="4" t="s">
        <v>347</v>
      </c>
      <c r="D40" s="4">
        <v>67020467</v>
      </c>
      <c r="F40" s="4" t="str">
        <f t="shared" si="3"/>
        <v>https://www.google.fr/search?q=PUMA+67020467&amp;client=firefox-b&amp;tbm=isch&amp;source=lnms&amp;sa=X&amp;ved=0ahUKEwj59ILMoPnTAhXDDxoKHYTrBwYQ_AUIJigB&amp;biw=1920&amp;bih=1009</v>
      </c>
      <c r="G40" s="5" t="str">
        <f t="shared" si="4"/>
        <v>Google Images</v>
      </c>
      <c r="H40" s="4" t="s">
        <v>51</v>
      </c>
      <c r="I40" s="6">
        <v>2</v>
      </c>
      <c r="J40" s="4" t="s">
        <v>275</v>
      </c>
      <c r="K40" s="14">
        <v>7.26</v>
      </c>
      <c r="L40" s="8">
        <f t="shared" si="2"/>
        <v>10</v>
      </c>
      <c r="M40" s="7">
        <v>23</v>
      </c>
      <c r="N40" s="4" t="s">
        <v>199</v>
      </c>
      <c r="O40" s="4" t="s">
        <v>201</v>
      </c>
      <c r="P40" s="4" t="s">
        <v>220</v>
      </c>
      <c r="Q40" s="4" t="s">
        <v>252</v>
      </c>
      <c r="R40" s="4" t="s">
        <v>259</v>
      </c>
      <c r="S40" s="2"/>
      <c r="U40" s="2"/>
      <c r="W40" s="2"/>
      <c r="Y40" s="2"/>
      <c r="AA40" s="2"/>
      <c r="AC40" s="2"/>
      <c r="AE40" s="2"/>
      <c r="AG40" s="2"/>
      <c r="AI40" s="2"/>
      <c r="AK40" s="2"/>
      <c r="AM40" s="2"/>
      <c r="AO40" s="2"/>
      <c r="AQ40" s="2"/>
      <c r="AS40" s="2"/>
      <c r="AU40" s="2"/>
      <c r="AW40" s="2"/>
      <c r="AY40" s="2"/>
      <c r="BA40" s="2"/>
      <c r="BC40" s="2"/>
      <c r="BE40" s="2"/>
      <c r="BG40" s="2"/>
      <c r="BI40" s="2"/>
      <c r="BK40" s="2"/>
      <c r="BM40" s="2"/>
      <c r="BO40" s="2"/>
      <c r="BQ40" s="2"/>
      <c r="BS40" s="2"/>
      <c r="BU40" s="2"/>
      <c r="BW40" s="2"/>
      <c r="BY40" s="2"/>
      <c r="CA40" s="2">
        <v>2</v>
      </c>
      <c r="CC40" s="2"/>
      <c r="CE40" s="2"/>
      <c r="CG40" s="2"/>
      <c r="CI40" s="2"/>
      <c r="CK40" s="2"/>
      <c r="CM40" s="2"/>
      <c r="CO40" s="2"/>
    </row>
    <row r="41" spans="1:93" s="4" customFormat="1" ht="60" customHeight="1" x14ac:dyDescent="0.25">
      <c r="A41" s="4" t="s">
        <v>183</v>
      </c>
      <c r="B41" s="4" t="s">
        <v>188</v>
      </c>
      <c r="C41" s="4" t="s">
        <v>349</v>
      </c>
      <c r="D41" s="4">
        <v>67020601</v>
      </c>
      <c r="F41" s="4" t="str">
        <f t="shared" si="3"/>
        <v>https://www.google.fr/search?q=PUMA+67020601&amp;client=firefox-b&amp;tbm=isch&amp;source=lnms&amp;sa=X&amp;ved=0ahUKEwj59ILMoPnTAhXDDxoKHYTrBwYQ_AUIJigB&amp;biw=1920&amp;bih=1009</v>
      </c>
      <c r="G41" s="5" t="str">
        <f t="shared" si="4"/>
        <v>Google Images</v>
      </c>
      <c r="H41" s="4" t="s">
        <v>49</v>
      </c>
      <c r="I41" s="6">
        <v>644</v>
      </c>
      <c r="J41" s="4" t="s">
        <v>275</v>
      </c>
      <c r="K41" s="14">
        <v>11.85</v>
      </c>
      <c r="L41" s="8">
        <f t="shared" si="2"/>
        <v>17.39130434782609</v>
      </c>
      <c r="M41" s="7">
        <v>40</v>
      </c>
      <c r="N41" s="4" t="s">
        <v>199</v>
      </c>
      <c r="O41" s="4" t="s">
        <v>201</v>
      </c>
      <c r="P41" s="4" t="s">
        <v>211</v>
      </c>
      <c r="Q41" s="4" t="s">
        <v>252</v>
      </c>
      <c r="R41" s="4" t="s">
        <v>212</v>
      </c>
      <c r="S41" s="2"/>
      <c r="U41" s="2"/>
      <c r="W41" s="2"/>
      <c r="Y41" s="2"/>
      <c r="AA41" s="2"/>
      <c r="AC41" s="2"/>
      <c r="AE41" s="2"/>
      <c r="AG41" s="2"/>
      <c r="AI41" s="2"/>
      <c r="AK41" s="2"/>
      <c r="AM41" s="2"/>
      <c r="AO41" s="2"/>
      <c r="AQ41" s="2"/>
      <c r="AS41" s="2"/>
      <c r="AU41" s="2"/>
      <c r="AW41" s="2"/>
      <c r="AY41" s="2"/>
      <c r="BA41" s="2"/>
      <c r="BC41" s="2"/>
      <c r="BE41" s="2"/>
      <c r="BG41" s="2"/>
      <c r="BI41" s="2"/>
      <c r="BK41" s="2"/>
      <c r="BM41" s="2"/>
      <c r="BO41" s="2"/>
      <c r="BQ41" s="2"/>
      <c r="BS41" s="2"/>
      <c r="BU41" s="2"/>
      <c r="BW41" s="2"/>
      <c r="BY41" s="2"/>
      <c r="BZ41" s="4">
        <v>1</v>
      </c>
      <c r="CA41" s="2">
        <v>35</v>
      </c>
      <c r="CB41" s="4">
        <v>88</v>
      </c>
      <c r="CC41" s="2">
        <v>152</v>
      </c>
      <c r="CD41" s="4">
        <v>202</v>
      </c>
      <c r="CE41" s="2">
        <v>137</v>
      </c>
      <c r="CF41" s="4">
        <v>29</v>
      </c>
      <c r="CG41" s="2"/>
      <c r="CI41" s="2"/>
      <c r="CK41" s="2"/>
      <c r="CM41" s="2"/>
      <c r="CO41" s="2"/>
    </row>
    <row r="42" spans="1:93" s="4" customFormat="1" ht="60" customHeight="1" x14ac:dyDescent="0.25">
      <c r="A42" s="4" t="s">
        <v>183</v>
      </c>
      <c r="B42" s="4" t="s">
        <v>186</v>
      </c>
      <c r="C42" s="4" t="s">
        <v>407</v>
      </c>
      <c r="D42" s="4">
        <v>84907301</v>
      </c>
      <c r="F42" s="4" t="str">
        <f t="shared" si="3"/>
        <v>https://www.google.fr/search?q=PUMA+84907301&amp;client=firefox-b&amp;tbm=isch&amp;source=lnms&amp;sa=X&amp;ved=0ahUKEwj59ILMoPnTAhXDDxoKHYTrBwYQ_AUIJigB&amp;biw=1920&amp;bih=1009</v>
      </c>
      <c r="G42" s="5" t="str">
        <f t="shared" si="4"/>
        <v>Google Images</v>
      </c>
      <c r="H42" s="4" t="s">
        <v>5</v>
      </c>
      <c r="I42" s="6">
        <v>4</v>
      </c>
      <c r="J42" s="4" t="s">
        <v>275</v>
      </c>
      <c r="K42" s="14">
        <v>7.26</v>
      </c>
      <c r="L42" s="8">
        <f t="shared" si="2"/>
        <v>10</v>
      </c>
      <c r="M42" s="7">
        <v>23</v>
      </c>
      <c r="N42" s="4" t="s">
        <v>199</v>
      </c>
      <c r="O42" s="4" t="s">
        <v>201</v>
      </c>
      <c r="P42" s="4" t="s">
        <v>220</v>
      </c>
      <c r="Q42" s="4" t="s">
        <v>252</v>
      </c>
      <c r="R42" s="4" t="s">
        <v>212</v>
      </c>
      <c r="S42" s="2"/>
      <c r="U42" s="2"/>
      <c r="W42" s="2"/>
      <c r="Y42" s="2"/>
      <c r="AA42" s="2"/>
      <c r="AC42" s="2"/>
      <c r="AE42" s="2"/>
      <c r="AG42" s="2"/>
      <c r="AI42" s="2"/>
      <c r="AK42" s="2"/>
      <c r="AM42" s="2"/>
      <c r="AO42" s="2"/>
      <c r="AQ42" s="2"/>
      <c r="AS42" s="2"/>
      <c r="AU42" s="2"/>
      <c r="AW42" s="2"/>
      <c r="AY42" s="2"/>
      <c r="BA42" s="2"/>
      <c r="BC42" s="2"/>
      <c r="BE42" s="2"/>
      <c r="BG42" s="2"/>
      <c r="BI42" s="2"/>
      <c r="BK42" s="2"/>
      <c r="BM42" s="2"/>
      <c r="BO42" s="2"/>
      <c r="BQ42" s="2"/>
      <c r="BS42" s="2"/>
      <c r="BU42" s="2"/>
      <c r="BW42" s="2"/>
      <c r="BY42" s="2">
        <v>1</v>
      </c>
      <c r="BZ42" s="4">
        <v>2</v>
      </c>
      <c r="CA42" s="2">
        <v>1</v>
      </c>
      <c r="CC42" s="2"/>
      <c r="CE42" s="2"/>
      <c r="CG42" s="2"/>
      <c r="CI42" s="2"/>
      <c r="CK42" s="2"/>
      <c r="CM42" s="2"/>
      <c r="CO42" s="2"/>
    </row>
    <row r="43" spans="1:93" s="4" customFormat="1" ht="60" customHeight="1" x14ac:dyDescent="0.25">
      <c r="A43" s="4" t="s">
        <v>183</v>
      </c>
      <c r="B43" s="4" t="s">
        <v>186</v>
      </c>
      <c r="C43" s="4" t="s">
        <v>341</v>
      </c>
      <c r="D43" s="4">
        <v>67016301</v>
      </c>
      <c r="F43" s="4" t="str">
        <f t="shared" si="3"/>
        <v>https://www.google.fr/search?q=PUMA+67016301&amp;client=firefox-b&amp;tbm=isch&amp;source=lnms&amp;sa=X&amp;ved=0ahUKEwj59ILMoPnTAhXDDxoKHYTrBwYQ_AUIJigB&amp;biw=1920&amp;bih=1009</v>
      </c>
      <c r="G43" s="5" t="str">
        <f t="shared" si="4"/>
        <v>Google Images</v>
      </c>
      <c r="H43" s="4" t="s">
        <v>55</v>
      </c>
      <c r="I43" s="6">
        <v>5</v>
      </c>
      <c r="J43" s="4" t="s">
        <v>275</v>
      </c>
      <c r="K43" s="14">
        <v>7.26</v>
      </c>
      <c r="L43" s="8">
        <f t="shared" si="2"/>
        <v>10</v>
      </c>
      <c r="M43" s="7">
        <v>23</v>
      </c>
      <c r="N43" s="4" t="s">
        <v>199</v>
      </c>
      <c r="O43" s="4" t="s">
        <v>201</v>
      </c>
      <c r="P43" s="4" t="s">
        <v>257</v>
      </c>
      <c r="Q43" s="4" t="s">
        <v>252</v>
      </c>
      <c r="R43" s="4" t="s">
        <v>212</v>
      </c>
      <c r="S43" s="2"/>
      <c r="U43" s="2"/>
      <c r="W43" s="2"/>
      <c r="Y43" s="2"/>
      <c r="AA43" s="2"/>
      <c r="AC43" s="2"/>
      <c r="AE43" s="2"/>
      <c r="AG43" s="2"/>
      <c r="AI43" s="2"/>
      <c r="AK43" s="2"/>
      <c r="AM43" s="2"/>
      <c r="AO43" s="2"/>
      <c r="AQ43" s="2"/>
      <c r="AS43" s="2"/>
      <c r="AU43" s="2"/>
      <c r="AW43" s="2"/>
      <c r="AY43" s="2"/>
      <c r="BA43" s="2"/>
      <c r="BC43" s="2"/>
      <c r="BE43" s="2"/>
      <c r="BG43" s="2"/>
      <c r="BI43" s="2"/>
      <c r="BK43" s="2"/>
      <c r="BM43" s="2"/>
      <c r="BO43" s="2"/>
      <c r="BQ43" s="2"/>
      <c r="BS43" s="2"/>
      <c r="BU43" s="2"/>
      <c r="BW43" s="2"/>
      <c r="BY43" s="2"/>
      <c r="CA43" s="2"/>
      <c r="CC43" s="2"/>
      <c r="CD43" s="4">
        <v>2</v>
      </c>
      <c r="CE43" s="2">
        <v>3</v>
      </c>
      <c r="CG43" s="2"/>
      <c r="CI43" s="2"/>
      <c r="CK43" s="2"/>
      <c r="CM43" s="2"/>
      <c r="CO43" s="2"/>
    </row>
    <row r="44" spans="1:93" s="4" customFormat="1" ht="60" customHeight="1" x14ac:dyDescent="0.25">
      <c r="A44" s="4" t="s">
        <v>183</v>
      </c>
      <c r="B44" s="4" t="s">
        <v>186</v>
      </c>
      <c r="C44" s="4" t="s">
        <v>296</v>
      </c>
      <c r="D44" s="4">
        <v>53726201</v>
      </c>
      <c r="F44" s="4" t="str">
        <f t="shared" si="3"/>
        <v>https://www.google.fr/search?q=PUMA+53726201&amp;client=firefox-b&amp;tbm=isch&amp;source=lnms&amp;sa=X&amp;ved=0ahUKEwj59ILMoPnTAhXDDxoKHYTrBwYQ_AUIJigB&amp;biw=1920&amp;bih=1009</v>
      </c>
      <c r="G44" s="5" t="str">
        <f t="shared" si="4"/>
        <v>Google Images</v>
      </c>
      <c r="H44" s="4" t="s">
        <v>88</v>
      </c>
      <c r="I44" s="6">
        <v>29</v>
      </c>
      <c r="J44" s="4" t="s">
        <v>275</v>
      </c>
      <c r="K44" s="14">
        <v>11.85</v>
      </c>
      <c r="L44" s="8">
        <f t="shared" si="2"/>
        <v>19.565217391304348</v>
      </c>
      <c r="M44" s="7">
        <v>45</v>
      </c>
      <c r="N44" s="4" t="s">
        <v>229</v>
      </c>
      <c r="O44" s="4" t="s">
        <v>201</v>
      </c>
      <c r="P44" s="4" t="s">
        <v>236</v>
      </c>
      <c r="Q44" s="4" t="s">
        <v>252</v>
      </c>
      <c r="R44" s="4" t="s">
        <v>254</v>
      </c>
      <c r="S44" s="2"/>
      <c r="U44" s="2"/>
      <c r="W44" s="2"/>
      <c r="Y44" s="2"/>
      <c r="AA44" s="2"/>
      <c r="AC44" s="2"/>
      <c r="AE44" s="2"/>
      <c r="AG44" s="2"/>
      <c r="AI44" s="2"/>
      <c r="AK44" s="2"/>
      <c r="AM44" s="2"/>
      <c r="AO44" s="2"/>
      <c r="AQ44" s="2"/>
      <c r="AS44" s="2"/>
      <c r="AU44" s="2"/>
      <c r="AW44" s="2"/>
      <c r="AY44" s="2"/>
      <c r="BA44" s="2"/>
      <c r="BC44" s="2"/>
      <c r="BE44" s="2"/>
      <c r="BG44" s="2"/>
      <c r="BI44" s="2"/>
      <c r="BK44" s="2"/>
      <c r="BM44" s="2"/>
      <c r="BO44" s="2"/>
      <c r="BQ44" s="2"/>
      <c r="BS44" s="2"/>
      <c r="BU44" s="2"/>
      <c r="BW44" s="2"/>
      <c r="BY44" s="2"/>
      <c r="CA44" s="2">
        <v>3</v>
      </c>
      <c r="CB44" s="4">
        <v>6</v>
      </c>
      <c r="CC44" s="2">
        <v>8</v>
      </c>
      <c r="CD44" s="4">
        <v>7</v>
      </c>
      <c r="CE44" s="2">
        <v>5</v>
      </c>
      <c r="CG44" s="2"/>
      <c r="CI44" s="2"/>
      <c r="CK44" s="2"/>
      <c r="CM44" s="2"/>
      <c r="CO44" s="2"/>
    </row>
    <row r="45" spans="1:93" s="4" customFormat="1" ht="60" customHeight="1" x14ac:dyDescent="0.25">
      <c r="A45" s="4" t="s">
        <v>183</v>
      </c>
      <c r="B45" s="4" t="s">
        <v>186</v>
      </c>
      <c r="C45" s="4" t="s">
        <v>302</v>
      </c>
      <c r="D45" s="4">
        <v>59558601</v>
      </c>
      <c r="F45" s="4" t="str">
        <f t="shared" si="3"/>
        <v>https://www.google.fr/search?q=PUMA+59558601&amp;client=firefox-b&amp;tbm=isch&amp;source=lnms&amp;sa=X&amp;ved=0ahUKEwj59ILMoPnTAhXDDxoKHYTrBwYQ_AUIJigB&amp;biw=1920&amp;bih=1009</v>
      </c>
      <c r="G45" s="5" t="str">
        <f t="shared" si="4"/>
        <v>Google Images</v>
      </c>
      <c r="H45" s="4" t="s">
        <v>83</v>
      </c>
      <c r="I45" s="6">
        <v>64</v>
      </c>
      <c r="J45" s="4" t="s">
        <v>275</v>
      </c>
      <c r="K45" s="14">
        <v>14.4</v>
      </c>
      <c r="L45" s="8">
        <f t="shared" si="2"/>
        <v>26.086956521739133</v>
      </c>
      <c r="M45" s="7">
        <v>60</v>
      </c>
      <c r="N45" s="4" t="s">
        <v>229</v>
      </c>
      <c r="O45" s="4" t="s">
        <v>201</v>
      </c>
      <c r="P45" s="4" t="s">
        <v>211</v>
      </c>
      <c r="Q45" s="4" t="s">
        <v>252</v>
      </c>
      <c r="R45" s="4" t="s">
        <v>209</v>
      </c>
      <c r="S45" s="2"/>
      <c r="U45" s="2"/>
      <c r="W45" s="2"/>
      <c r="Y45" s="2"/>
      <c r="AA45" s="2"/>
      <c r="AC45" s="2"/>
      <c r="AE45" s="2"/>
      <c r="AG45" s="2"/>
      <c r="AI45" s="2"/>
      <c r="AK45" s="2"/>
      <c r="AM45" s="2"/>
      <c r="AO45" s="2"/>
      <c r="AQ45" s="2"/>
      <c r="AS45" s="2"/>
      <c r="AU45" s="2"/>
      <c r="AW45" s="2"/>
      <c r="AY45" s="2"/>
      <c r="BA45" s="2"/>
      <c r="BC45" s="2"/>
      <c r="BE45" s="2"/>
      <c r="BG45" s="2"/>
      <c r="BI45" s="2"/>
      <c r="BK45" s="2"/>
      <c r="BM45" s="2"/>
      <c r="BO45" s="2"/>
      <c r="BQ45" s="2"/>
      <c r="BS45" s="2"/>
      <c r="BU45" s="2"/>
      <c r="BW45" s="2"/>
      <c r="BY45" s="2"/>
      <c r="CA45" s="2">
        <v>23</v>
      </c>
      <c r="CB45" s="4">
        <v>17</v>
      </c>
      <c r="CC45" s="2">
        <v>9</v>
      </c>
      <c r="CD45" s="4">
        <v>1</v>
      </c>
      <c r="CE45" s="2">
        <v>14</v>
      </c>
      <c r="CG45" s="2"/>
      <c r="CI45" s="2"/>
      <c r="CK45" s="2"/>
      <c r="CM45" s="2"/>
      <c r="CO45" s="2"/>
    </row>
    <row r="46" spans="1:93" s="4" customFormat="1" ht="60" customHeight="1" x14ac:dyDescent="0.25">
      <c r="A46" s="4" t="s">
        <v>183</v>
      </c>
      <c r="B46" s="4" t="s">
        <v>187</v>
      </c>
      <c r="C46" s="4" t="s">
        <v>398</v>
      </c>
      <c r="D46" s="4">
        <v>84624806</v>
      </c>
      <c r="F46" s="4" t="str">
        <f t="shared" si="3"/>
        <v>https://www.google.fr/search?q=PUMA+84624806&amp;client=firefox-b&amp;tbm=isch&amp;source=lnms&amp;sa=X&amp;ved=0ahUKEwj59ILMoPnTAhXDDxoKHYTrBwYQ_AUIJigB&amp;biw=1920&amp;bih=1009</v>
      </c>
      <c r="G46" s="5" t="str">
        <f t="shared" si="4"/>
        <v>Google Images</v>
      </c>
      <c r="H46" s="4" t="s">
        <v>13</v>
      </c>
      <c r="I46" s="6">
        <v>467</v>
      </c>
      <c r="J46" s="4" t="s">
        <v>275</v>
      </c>
      <c r="K46" s="14">
        <v>11.85</v>
      </c>
      <c r="L46" s="8">
        <f t="shared" si="2"/>
        <v>9.5608695652173914</v>
      </c>
      <c r="M46" s="7">
        <v>21.99</v>
      </c>
      <c r="N46" s="4" t="s">
        <v>199</v>
      </c>
      <c r="O46" s="4" t="s">
        <v>201</v>
      </c>
      <c r="P46" s="4" t="s">
        <v>208</v>
      </c>
      <c r="Q46" s="4" t="s">
        <v>198</v>
      </c>
      <c r="R46" s="4" t="s">
        <v>209</v>
      </c>
      <c r="S46" s="2"/>
      <c r="U46" s="2"/>
      <c r="W46" s="2"/>
      <c r="Y46" s="2"/>
      <c r="AA46" s="2"/>
      <c r="AC46" s="2"/>
      <c r="AE46" s="2"/>
      <c r="AG46" s="2"/>
      <c r="AI46" s="2"/>
      <c r="AK46" s="2"/>
      <c r="AM46" s="2"/>
      <c r="AO46" s="2"/>
      <c r="AQ46" s="2"/>
      <c r="AS46" s="2"/>
      <c r="AU46" s="2"/>
      <c r="AW46" s="2"/>
      <c r="AY46" s="2"/>
      <c r="BA46" s="2"/>
      <c r="BC46" s="2"/>
      <c r="BE46" s="2"/>
      <c r="BG46" s="2"/>
      <c r="BI46" s="2"/>
      <c r="BK46" s="2"/>
      <c r="BM46" s="2"/>
      <c r="BO46" s="2"/>
      <c r="BQ46" s="2"/>
      <c r="BS46" s="2"/>
      <c r="BU46" s="2"/>
      <c r="BW46" s="2"/>
      <c r="BY46" s="2">
        <v>18</v>
      </c>
      <c r="CA46" s="2">
        <v>59</v>
      </c>
      <c r="CB46" s="4">
        <v>85</v>
      </c>
      <c r="CC46" s="2">
        <v>110</v>
      </c>
      <c r="CD46" s="4">
        <v>107</v>
      </c>
      <c r="CE46" s="2">
        <v>68</v>
      </c>
      <c r="CF46" s="4">
        <v>20</v>
      </c>
      <c r="CG46" s="2"/>
      <c r="CI46" s="2"/>
      <c r="CK46" s="2"/>
      <c r="CM46" s="2"/>
      <c r="CO46" s="2"/>
    </row>
    <row r="47" spans="1:93" s="4" customFormat="1" ht="60" customHeight="1" x14ac:dyDescent="0.25">
      <c r="A47" s="4" t="s">
        <v>183</v>
      </c>
      <c r="B47" s="4" t="s">
        <v>187</v>
      </c>
      <c r="C47" s="4" t="s">
        <v>399</v>
      </c>
      <c r="D47" s="4">
        <v>84625801</v>
      </c>
      <c r="F47" s="4" t="str">
        <f t="shared" si="3"/>
        <v>https://www.google.fr/search?q=PUMA+84625801&amp;client=firefox-b&amp;tbm=isch&amp;source=lnms&amp;sa=X&amp;ved=0ahUKEwj59ILMoPnTAhXDDxoKHYTrBwYQ_AUIJigB&amp;biw=1920&amp;bih=1009</v>
      </c>
      <c r="G47" s="5" t="str">
        <f t="shared" si="4"/>
        <v>Google Images</v>
      </c>
      <c r="H47" s="4" t="s">
        <v>12</v>
      </c>
      <c r="I47" s="6">
        <v>66</v>
      </c>
      <c r="J47" s="4" t="s">
        <v>275</v>
      </c>
      <c r="K47" s="14">
        <v>10.32</v>
      </c>
      <c r="L47" s="8">
        <f t="shared" si="2"/>
        <v>15.213043478260872</v>
      </c>
      <c r="M47" s="7">
        <v>34.99</v>
      </c>
      <c r="N47" s="4" t="s">
        <v>199</v>
      </c>
      <c r="O47" s="4" t="s">
        <v>201</v>
      </c>
      <c r="P47" s="4" t="s">
        <v>211</v>
      </c>
      <c r="Q47" s="4" t="s">
        <v>252</v>
      </c>
      <c r="R47" s="4" t="s">
        <v>212</v>
      </c>
      <c r="S47" s="2"/>
      <c r="U47" s="2"/>
      <c r="W47" s="2"/>
      <c r="Y47" s="2"/>
      <c r="AA47" s="2"/>
      <c r="AC47" s="2"/>
      <c r="AE47" s="2"/>
      <c r="AG47" s="2"/>
      <c r="AI47" s="2"/>
      <c r="AK47" s="2"/>
      <c r="AM47" s="2"/>
      <c r="AO47" s="2"/>
      <c r="AQ47" s="2"/>
      <c r="AS47" s="2"/>
      <c r="AU47" s="2"/>
      <c r="AW47" s="2"/>
      <c r="AY47" s="2"/>
      <c r="BA47" s="2"/>
      <c r="BC47" s="2"/>
      <c r="BE47" s="2"/>
      <c r="BG47" s="2"/>
      <c r="BI47" s="2"/>
      <c r="BK47" s="2"/>
      <c r="BM47" s="2"/>
      <c r="BO47" s="2"/>
      <c r="BQ47" s="2"/>
      <c r="BS47" s="2"/>
      <c r="BU47" s="2"/>
      <c r="BW47" s="2"/>
      <c r="BY47" s="2"/>
      <c r="CA47" s="2">
        <v>4</v>
      </c>
      <c r="CB47" s="4">
        <v>3</v>
      </c>
      <c r="CC47" s="2">
        <v>18</v>
      </c>
      <c r="CD47" s="4">
        <v>25</v>
      </c>
      <c r="CE47" s="2">
        <v>10</v>
      </c>
      <c r="CF47" s="4">
        <v>6</v>
      </c>
      <c r="CG47" s="2"/>
      <c r="CI47" s="2"/>
      <c r="CK47" s="2"/>
      <c r="CM47" s="2"/>
      <c r="CO47" s="2"/>
    </row>
    <row r="48" spans="1:93" s="4" customFormat="1" ht="60" customHeight="1" x14ac:dyDescent="0.25">
      <c r="A48" s="4" t="s">
        <v>183</v>
      </c>
      <c r="B48" s="4" t="s">
        <v>186</v>
      </c>
      <c r="C48" s="4" t="s">
        <v>318</v>
      </c>
      <c r="D48" s="4">
        <v>67008301</v>
      </c>
      <c r="F48" s="4" t="str">
        <f t="shared" si="3"/>
        <v>https://www.google.fr/search?q=PUMA+67008301&amp;client=firefox-b&amp;tbm=isch&amp;source=lnms&amp;sa=X&amp;ved=0ahUKEwj59ILMoPnTAhXDDxoKHYTrBwYQ_AUIJigB&amp;biw=1920&amp;bih=1009</v>
      </c>
      <c r="G48" s="5" t="str">
        <f t="shared" si="4"/>
        <v>Google Images</v>
      </c>
      <c r="H48" s="4" t="s">
        <v>69</v>
      </c>
      <c r="I48" s="6">
        <v>4</v>
      </c>
      <c r="J48" s="4" t="s">
        <v>275</v>
      </c>
      <c r="K48" s="14">
        <v>8.2799999999999994</v>
      </c>
      <c r="L48" s="8">
        <f t="shared" si="2"/>
        <v>12.173913043478262</v>
      </c>
      <c r="M48" s="7">
        <v>28</v>
      </c>
      <c r="N48" s="4" t="s">
        <v>199</v>
      </c>
      <c r="O48" s="4" t="s">
        <v>201</v>
      </c>
      <c r="P48" s="4" t="s">
        <v>204</v>
      </c>
      <c r="Q48" s="4" t="s">
        <v>198</v>
      </c>
      <c r="R48" s="4" t="s">
        <v>212</v>
      </c>
      <c r="S48" s="2"/>
      <c r="U48" s="2"/>
      <c r="W48" s="2"/>
      <c r="Y48" s="2"/>
      <c r="AA48" s="2"/>
      <c r="AC48" s="2"/>
      <c r="AE48" s="2"/>
      <c r="AG48" s="2"/>
      <c r="AI48" s="2"/>
      <c r="AK48" s="2"/>
      <c r="AM48" s="2"/>
      <c r="AO48" s="2"/>
      <c r="AQ48" s="2"/>
      <c r="AS48" s="2"/>
      <c r="AU48" s="2"/>
      <c r="AW48" s="2"/>
      <c r="AY48" s="2"/>
      <c r="BA48" s="2"/>
      <c r="BC48" s="2"/>
      <c r="BE48" s="2"/>
      <c r="BG48" s="2"/>
      <c r="BI48" s="2"/>
      <c r="BK48" s="2"/>
      <c r="BM48" s="2"/>
      <c r="BO48" s="2"/>
      <c r="BQ48" s="2"/>
      <c r="BS48" s="2"/>
      <c r="BU48" s="2"/>
      <c r="BW48" s="2"/>
      <c r="BY48" s="2"/>
      <c r="CA48" s="2"/>
      <c r="CC48" s="2">
        <v>1</v>
      </c>
      <c r="CE48" s="2">
        <v>2</v>
      </c>
      <c r="CF48" s="4">
        <v>1</v>
      </c>
      <c r="CG48" s="2"/>
      <c r="CI48" s="2"/>
      <c r="CK48" s="2"/>
      <c r="CM48" s="2"/>
      <c r="CO48" s="2"/>
    </row>
    <row r="49" spans="1:93" s="4" customFormat="1" ht="60" customHeight="1" x14ac:dyDescent="0.25">
      <c r="A49" s="4" t="s">
        <v>183</v>
      </c>
      <c r="B49" s="4" t="s">
        <v>186</v>
      </c>
      <c r="C49" s="4" t="s">
        <v>332</v>
      </c>
      <c r="D49" s="4">
        <v>67010201</v>
      </c>
      <c r="F49" s="4" t="str">
        <f t="shared" si="3"/>
        <v>https://www.google.fr/search?q=PUMA+67010201&amp;client=firefox-b&amp;tbm=isch&amp;source=lnms&amp;sa=X&amp;ved=0ahUKEwj59ILMoPnTAhXDDxoKHYTrBwYQ_AUIJigB&amp;biw=1920&amp;bih=1009</v>
      </c>
      <c r="G49" s="5" t="str">
        <f t="shared" si="4"/>
        <v>Google Images</v>
      </c>
      <c r="H49" s="4" t="s">
        <v>63</v>
      </c>
      <c r="I49" s="6">
        <v>14</v>
      </c>
      <c r="J49" s="4" t="s">
        <v>275</v>
      </c>
      <c r="K49" s="14">
        <v>7.26</v>
      </c>
      <c r="L49" s="8">
        <f t="shared" si="2"/>
        <v>10</v>
      </c>
      <c r="M49" s="7">
        <v>23</v>
      </c>
      <c r="N49" s="4" t="s">
        <v>199</v>
      </c>
      <c r="O49" s="4" t="s">
        <v>201</v>
      </c>
      <c r="P49" s="4" t="s">
        <v>220</v>
      </c>
      <c r="Q49" s="4" t="s">
        <v>198</v>
      </c>
      <c r="R49" s="4" t="s">
        <v>212</v>
      </c>
      <c r="S49" s="2"/>
      <c r="U49" s="2"/>
      <c r="W49" s="2"/>
      <c r="Y49" s="2"/>
      <c r="AA49" s="2"/>
      <c r="AC49" s="2"/>
      <c r="AE49" s="2"/>
      <c r="AG49" s="2"/>
      <c r="AI49" s="2"/>
      <c r="AK49" s="2"/>
      <c r="AM49" s="2"/>
      <c r="AO49" s="2"/>
      <c r="AQ49" s="2"/>
      <c r="AS49" s="2"/>
      <c r="AU49" s="2"/>
      <c r="AW49" s="2"/>
      <c r="AY49" s="2"/>
      <c r="BA49" s="2"/>
      <c r="BC49" s="2"/>
      <c r="BE49" s="2"/>
      <c r="BG49" s="2"/>
      <c r="BI49" s="2"/>
      <c r="BK49" s="2"/>
      <c r="BM49" s="2"/>
      <c r="BO49" s="2"/>
      <c r="BQ49" s="2"/>
      <c r="BS49" s="2"/>
      <c r="BU49" s="2"/>
      <c r="BW49" s="2"/>
      <c r="BY49" s="2"/>
      <c r="CA49" s="2">
        <v>1</v>
      </c>
      <c r="CB49" s="4">
        <v>5</v>
      </c>
      <c r="CC49" s="2">
        <v>4</v>
      </c>
      <c r="CD49" s="4">
        <v>1</v>
      </c>
      <c r="CE49" s="2">
        <v>1</v>
      </c>
      <c r="CF49" s="4">
        <v>2</v>
      </c>
      <c r="CG49" s="2"/>
      <c r="CI49" s="2"/>
      <c r="CK49" s="2"/>
      <c r="CM49" s="2"/>
      <c r="CO49" s="2"/>
    </row>
    <row r="50" spans="1:93" s="4" customFormat="1" ht="60" customHeight="1" x14ac:dyDescent="0.25">
      <c r="A50" s="4" t="s">
        <v>183</v>
      </c>
      <c r="B50" s="4" t="s">
        <v>186</v>
      </c>
      <c r="C50" s="4" t="s">
        <v>333</v>
      </c>
      <c r="D50" s="4">
        <v>67010601</v>
      </c>
      <c r="F50" s="4" t="str">
        <f t="shared" si="3"/>
        <v>https://www.google.fr/search?q=PUMA+67010601&amp;client=firefox-b&amp;tbm=isch&amp;source=lnms&amp;sa=X&amp;ved=0ahUKEwj59ILMoPnTAhXDDxoKHYTrBwYQ_AUIJigB&amp;biw=1920&amp;bih=1009</v>
      </c>
      <c r="G50" s="5" t="str">
        <f t="shared" si="4"/>
        <v>Google Images</v>
      </c>
      <c r="H50" s="4" t="s">
        <v>62</v>
      </c>
      <c r="I50" s="6">
        <v>4</v>
      </c>
      <c r="J50" s="4" t="s">
        <v>275</v>
      </c>
      <c r="K50" s="14">
        <v>13.89</v>
      </c>
      <c r="L50" s="8">
        <f t="shared" si="2"/>
        <v>21.739130434782609</v>
      </c>
      <c r="M50" s="7">
        <v>50</v>
      </c>
      <c r="N50" s="4" t="s">
        <v>199</v>
      </c>
      <c r="O50" s="4" t="s">
        <v>201</v>
      </c>
      <c r="P50" s="4" t="s">
        <v>208</v>
      </c>
      <c r="Q50" s="4" t="s">
        <v>198</v>
      </c>
      <c r="R50" s="4" t="s">
        <v>212</v>
      </c>
      <c r="S50" s="2"/>
      <c r="U50" s="2"/>
      <c r="W50" s="2"/>
      <c r="Y50" s="2"/>
      <c r="AA50" s="2"/>
      <c r="AC50" s="2"/>
      <c r="AE50" s="2"/>
      <c r="AG50" s="2"/>
      <c r="AI50" s="2"/>
      <c r="AK50" s="2"/>
      <c r="AM50" s="2"/>
      <c r="AO50" s="2"/>
      <c r="AQ50" s="2"/>
      <c r="AS50" s="2"/>
      <c r="AU50" s="2"/>
      <c r="AW50" s="2"/>
      <c r="AY50" s="2"/>
      <c r="BA50" s="2"/>
      <c r="BC50" s="2"/>
      <c r="BE50" s="2"/>
      <c r="BG50" s="2"/>
      <c r="BI50" s="2"/>
      <c r="BK50" s="2"/>
      <c r="BM50" s="2"/>
      <c r="BO50" s="2"/>
      <c r="BQ50" s="2"/>
      <c r="BS50" s="2"/>
      <c r="BU50" s="2"/>
      <c r="BW50" s="2"/>
      <c r="BY50" s="2"/>
      <c r="CA50" s="2"/>
      <c r="CB50" s="4">
        <v>1</v>
      </c>
      <c r="CC50" s="2"/>
      <c r="CD50" s="4">
        <v>2</v>
      </c>
      <c r="CE50" s="2">
        <v>1</v>
      </c>
      <c r="CG50" s="2"/>
      <c r="CI50" s="2"/>
      <c r="CK50" s="2"/>
      <c r="CM50" s="2"/>
      <c r="CO50" s="2"/>
    </row>
    <row r="51" spans="1:93" s="4" customFormat="1" ht="60" customHeight="1" x14ac:dyDescent="0.25">
      <c r="A51" s="4" t="s">
        <v>183</v>
      </c>
      <c r="B51" s="4" t="s">
        <v>186</v>
      </c>
      <c r="C51" s="4" t="s">
        <v>403</v>
      </c>
      <c r="D51" s="4">
        <v>84728102</v>
      </c>
      <c r="F51" s="4" t="str">
        <f t="shared" si="3"/>
        <v>https://www.google.fr/search?q=PUMA+84728102&amp;client=firefox-b&amp;tbm=isch&amp;source=lnms&amp;sa=X&amp;ved=0ahUKEwj59ILMoPnTAhXDDxoKHYTrBwYQ_AUIJigB&amp;biw=1920&amp;bih=1009</v>
      </c>
      <c r="G51" s="5" t="str">
        <f t="shared" si="4"/>
        <v>Google Images</v>
      </c>
      <c r="H51" s="4" t="s">
        <v>9</v>
      </c>
      <c r="I51" s="6">
        <v>2</v>
      </c>
      <c r="J51" s="4" t="s">
        <v>275</v>
      </c>
      <c r="K51" s="14">
        <v>7.26</v>
      </c>
      <c r="L51" s="8">
        <f t="shared" si="2"/>
        <v>7.8260869565217401</v>
      </c>
      <c r="M51" s="7">
        <v>18</v>
      </c>
      <c r="N51" s="4" t="s">
        <v>199</v>
      </c>
      <c r="O51" s="4" t="s">
        <v>201</v>
      </c>
      <c r="P51" s="4" t="s">
        <v>220</v>
      </c>
      <c r="Q51" s="4" t="s">
        <v>198</v>
      </c>
      <c r="R51" s="4" t="s">
        <v>243</v>
      </c>
      <c r="S51" s="2"/>
      <c r="U51" s="2"/>
      <c r="W51" s="2"/>
      <c r="Y51" s="2"/>
      <c r="AA51" s="2"/>
      <c r="AC51" s="2"/>
      <c r="AE51" s="2"/>
      <c r="AG51" s="2"/>
      <c r="AI51" s="2"/>
      <c r="AK51" s="2"/>
      <c r="AM51" s="2"/>
      <c r="AO51" s="2"/>
      <c r="AQ51" s="2"/>
      <c r="AS51" s="2"/>
      <c r="AU51" s="2"/>
      <c r="AW51" s="2"/>
      <c r="AY51" s="2"/>
      <c r="BA51" s="2"/>
      <c r="BC51" s="2"/>
      <c r="BE51" s="2"/>
      <c r="BG51" s="2"/>
      <c r="BI51" s="2"/>
      <c r="BK51" s="2"/>
      <c r="BM51" s="2"/>
      <c r="BO51" s="2"/>
      <c r="BQ51" s="2"/>
      <c r="BS51" s="2"/>
      <c r="BU51" s="2"/>
      <c r="BW51" s="2"/>
      <c r="BY51" s="2"/>
      <c r="CA51" s="2"/>
      <c r="CC51" s="2"/>
      <c r="CE51" s="2">
        <v>2</v>
      </c>
      <c r="CG51" s="2"/>
      <c r="CI51" s="2"/>
      <c r="CK51" s="2"/>
      <c r="CM51" s="2"/>
      <c r="CO51" s="2"/>
    </row>
    <row r="52" spans="1:93" s="4" customFormat="1" ht="60" customHeight="1" x14ac:dyDescent="0.25">
      <c r="A52" s="4" t="s">
        <v>183</v>
      </c>
      <c r="B52" s="4" t="s">
        <v>186</v>
      </c>
      <c r="C52" s="4" t="s">
        <v>330</v>
      </c>
      <c r="D52" s="4">
        <v>67010117</v>
      </c>
      <c r="F52" s="4" t="str">
        <f t="shared" si="3"/>
        <v>https://www.google.fr/search?q=PUMA+67010117&amp;client=firefox-b&amp;tbm=isch&amp;source=lnms&amp;sa=X&amp;ved=0ahUKEwj59ILMoPnTAhXDDxoKHYTrBwYQ_AUIJigB&amp;biw=1920&amp;bih=1009</v>
      </c>
      <c r="G52" s="5" t="str">
        <f t="shared" si="4"/>
        <v>Google Images</v>
      </c>
      <c r="H52" s="4" t="s">
        <v>64</v>
      </c>
      <c r="I52" s="6">
        <v>6</v>
      </c>
      <c r="J52" s="4" t="s">
        <v>275</v>
      </c>
      <c r="K52" s="14">
        <v>7.26</v>
      </c>
      <c r="L52" s="8">
        <f t="shared" si="2"/>
        <v>10</v>
      </c>
      <c r="M52" s="7">
        <v>23</v>
      </c>
      <c r="N52" s="4" t="s">
        <v>199</v>
      </c>
      <c r="O52" s="4" t="s">
        <v>201</v>
      </c>
      <c r="P52" s="4" t="s">
        <v>220</v>
      </c>
      <c r="Q52" s="4" t="s">
        <v>198</v>
      </c>
      <c r="R52" s="4" t="s">
        <v>234</v>
      </c>
      <c r="S52" s="2"/>
      <c r="U52" s="2"/>
      <c r="W52" s="2"/>
      <c r="Y52" s="2"/>
      <c r="AA52" s="2"/>
      <c r="AC52" s="2"/>
      <c r="AE52" s="2"/>
      <c r="AG52" s="2"/>
      <c r="AI52" s="2"/>
      <c r="AK52" s="2"/>
      <c r="AM52" s="2"/>
      <c r="AO52" s="2"/>
      <c r="AQ52" s="2"/>
      <c r="AS52" s="2"/>
      <c r="AU52" s="2"/>
      <c r="AW52" s="2"/>
      <c r="AY52" s="2"/>
      <c r="BA52" s="2"/>
      <c r="BC52" s="2"/>
      <c r="BE52" s="2"/>
      <c r="BG52" s="2"/>
      <c r="BI52" s="2"/>
      <c r="BK52" s="2"/>
      <c r="BM52" s="2"/>
      <c r="BO52" s="2"/>
      <c r="BQ52" s="2"/>
      <c r="BS52" s="2"/>
      <c r="BU52" s="2"/>
      <c r="BW52" s="2"/>
      <c r="BY52" s="2">
        <v>2</v>
      </c>
      <c r="CA52" s="2"/>
      <c r="CB52" s="4">
        <v>1</v>
      </c>
      <c r="CC52" s="2">
        <v>3</v>
      </c>
      <c r="CE52" s="2"/>
      <c r="CG52" s="2"/>
      <c r="CI52" s="2"/>
      <c r="CK52" s="2"/>
      <c r="CM52" s="2"/>
      <c r="CO52" s="2"/>
    </row>
    <row r="53" spans="1:93" s="4" customFormat="1" ht="60" customHeight="1" x14ac:dyDescent="0.25">
      <c r="A53" s="4" t="s">
        <v>183</v>
      </c>
      <c r="B53" s="4" t="s">
        <v>186</v>
      </c>
      <c r="C53" s="4" t="s">
        <v>331</v>
      </c>
      <c r="D53" s="4">
        <v>67010139</v>
      </c>
      <c r="F53" s="4" t="str">
        <f t="shared" si="3"/>
        <v>https://www.google.fr/search?q=PUMA+67010139&amp;client=firefox-b&amp;tbm=isch&amp;source=lnms&amp;sa=X&amp;ved=0ahUKEwj59ILMoPnTAhXDDxoKHYTrBwYQ_AUIJigB&amp;biw=1920&amp;bih=1009</v>
      </c>
      <c r="G53" s="5" t="str">
        <f t="shared" si="4"/>
        <v>Google Images</v>
      </c>
      <c r="H53" s="4" t="s">
        <v>64</v>
      </c>
      <c r="I53" s="6">
        <v>1</v>
      </c>
      <c r="J53" s="4" t="s">
        <v>275</v>
      </c>
      <c r="K53" s="14">
        <v>7.26</v>
      </c>
      <c r="L53" s="8">
        <f t="shared" si="2"/>
        <v>10</v>
      </c>
      <c r="M53" s="7">
        <v>23</v>
      </c>
      <c r="N53" s="4" t="s">
        <v>199</v>
      </c>
      <c r="O53" s="4" t="s">
        <v>201</v>
      </c>
      <c r="P53" s="4" t="s">
        <v>220</v>
      </c>
      <c r="Q53" s="4" t="s">
        <v>198</v>
      </c>
      <c r="R53" s="4" t="s">
        <v>250</v>
      </c>
      <c r="S53" s="2"/>
      <c r="U53" s="2"/>
      <c r="W53" s="2"/>
      <c r="Y53" s="2"/>
      <c r="AA53" s="2"/>
      <c r="AC53" s="2"/>
      <c r="AE53" s="2"/>
      <c r="AG53" s="2"/>
      <c r="AI53" s="2"/>
      <c r="AK53" s="2"/>
      <c r="AM53" s="2"/>
      <c r="AO53" s="2"/>
      <c r="AQ53" s="2"/>
      <c r="AS53" s="2"/>
      <c r="AU53" s="2"/>
      <c r="AW53" s="2"/>
      <c r="AY53" s="2"/>
      <c r="BA53" s="2"/>
      <c r="BC53" s="2"/>
      <c r="BE53" s="2"/>
      <c r="BG53" s="2"/>
      <c r="BI53" s="2"/>
      <c r="BK53" s="2"/>
      <c r="BM53" s="2"/>
      <c r="BO53" s="2"/>
      <c r="BQ53" s="2"/>
      <c r="BS53" s="2"/>
      <c r="BU53" s="2"/>
      <c r="BW53" s="2"/>
      <c r="BY53" s="2"/>
      <c r="CA53" s="2"/>
      <c r="CC53" s="2">
        <v>1</v>
      </c>
      <c r="CE53" s="2"/>
      <c r="CG53" s="2"/>
      <c r="CI53" s="2"/>
      <c r="CK53" s="2"/>
      <c r="CM53" s="2"/>
      <c r="CO53" s="2"/>
    </row>
    <row r="54" spans="1:93" s="4" customFormat="1" ht="60" customHeight="1" x14ac:dyDescent="0.25">
      <c r="A54" s="4" t="s">
        <v>183</v>
      </c>
      <c r="B54" s="4" t="s">
        <v>186</v>
      </c>
      <c r="C54" s="4" t="s">
        <v>334</v>
      </c>
      <c r="D54" s="4">
        <v>67010701</v>
      </c>
      <c r="F54" s="4" t="str">
        <f t="shared" si="3"/>
        <v>https://www.google.fr/search?q=PUMA+67010701&amp;client=firefox-b&amp;tbm=isch&amp;source=lnms&amp;sa=X&amp;ved=0ahUKEwj59ILMoPnTAhXDDxoKHYTrBwYQ_AUIJigB&amp;biw=1920&amp;bih=1009</v>
      </c>
      <c r="G54" s="5" t="str">
        <f t="shared" si="4"/>
        <v>Google Images</v>
      </c>
      <c r="H54" s="4" t="s">
        <v>61</v>
      </c>
      <c r="I54" s="6">
        <v>8</v>
      </c>
      <c r="J54" s="4" t="s">
        <v>275</v>
      </c>
      <c r="K54" s="14">
        <v>8.0250000000000004</v>
      </c>
      <c r="L54" s="8">
        <f t="shared" si="2"/>
        <v>10.869565217391305</v>
      </c>
      <c r="M54" s="7">
        <v>25</v>
      </c>
      <c r="N54" s="4" t="s">
        <v>199</v>
      </c>
      <c r="O54" s="4" t="s">
        <v>201</v>
      </c>
      <c r="P54" s="4" t="s">
        <v>204</v>
      </c>
      <c r="Q54" s="4" t="s">
        <v>198</v>
      </c>
      <c r="R54" s="4" t="s">
        <v>212</v>
      </c>
      <c r="S54" s="2"/>
      <c r="U54" s="2"/>
      <c r="W54" s="2"/>
      <c r="Y54" s="2"/>
      <c r="AA54" s="2"/>
      <c r="AC54" s="2"/>
      <c r="AE54" s="2"/>
      <c r="AG54" s="2"/>
      <c r="AI54" s="2"/>
      <c r="AK54" s="2"/>
      <c r="AM54" s="2"/>
      <c r="AO54" s="2"/>
      <c r="AQ54" s="2"/>
      <c r="AS54" s="2"/>
      <c r="AU54" s="2"/>
      <c r="AW54" s="2"/>
      <c r="AY54" s="2"/>
      <c r="BA54" s="2"/>
      <c r="BC54" s="2"/>
      <c r="BE54" s="2"/>
      <c r="BG54" s="2"/>
      <c r="BI54" s="2"/>
      <c r="BK54" s="2"/>
      <c r="BM54" s="2"/>
      <c r="BO54" s="2"/>
      <c r="BQ54" s="2"/>
      <c r="BS54" s="2"/>
      <c r="BU54" s="2"/>
      <c r="BW54" s="2"/>
      <c r="BY54" s="2"/>
      <c r="CA54" s="2"/>
      <c r="CC54" s="2">
        <v>1</v>
      </c>
      <c r="CD54" s="4">
        <v>3</v>
      </c>
      <c r="CE54" s="2">
        <v>2</v>
      </c>
      <c r="CF54" s="4">
        <v>2</v>
      </c>
      <c r="CG54" s="2"/>
      <c r="CI54" s="2"/>
      <c r="CK54" s="2"/>
      <c r="CM54" s="2"/>
      <c r="CO54" s="2"/>
    </row>
    <row r="55" spans="1:93" s="4" customFormat="1" ht="60" customHeight="1" x14ac:dyDescent="0.25">
      <c r="A55" s="4" t="s">
        <v>183</v>
      </c>
      <c r="B55" s="4" t="s">
        <v>186</v>
      </c>
      <c r="C55" s="4" t="s">
        <v>335</v>
      </c>
      <c r="D55" s="4">
        <v>67010801</v>
      </c>
      <c r="F55" s="4" t="str">
        <f t="shared" si="3"/>
        <v>https://www.google.fr/search?q=PUMA+67010801&amp;client=firefox-b&amp;tbm=isch&amp;source=lnms&amp;sa=X&amp;ved=0ahUKEwj59ILMoPnTAhXDDxoKHYTrBwYQ_AUIJigB&amp;biw=1920&amp;bih=1009</v>
      </c>
      <c r="G55" s="5" t="str">
        <f t="shared" si="4"/>
        <v>Google Images</v>
      </c>
      <c r="H55" s="4" t="s">
        <v>60</v>
      </c>
      <c r="I55" s="6">
        <v>1</v>
      </c>
      <c r="J55" s="4" t="s">
        <v>275</v>
      </c>
      <c r="K55" s="14">
        <v>11.85</v>
      </c>
      <c r="L55" s="8">
        <f t="shared" si="2"/>
        <v>16.521739130434785</v>
      </c>
      <c r="M55" s="7">
        <v>38</v>
      </c>
      <c r="N55" s="4" t="s">
        <v>199</v>
      </c>
      <c r="O55" s="4" t="s">
        <v>201</v>
      </c>
      <c r="P55" s="4" t="s">
        <v>211</v>
      </c>
      <c r="Q55" s="4" t="s">
        <v>198</v>
      </c>
      <c r="R55" s="4" t="s">
        <v>212</v>
      </c>
      <c r="S55" s="2"/>
      <c r="U55" s="2"/>
      <c r="W55" s="2"/>
      <c r="Y55" s="2"/>
      <c r="AA55" s="2"/>
      <c r="AC55" s="2"/>
      <c r="AE55" s="2"/>
      <c r="AG55" s="2"/>
      <c r="AI55" s="2"/>
      <c r="AK55" s="2"/>
      <c r="AM55" s="2"/>
      <c r="AO55" s="2"/>
      <c r="AQ55" s="2"/>
      <c r="AS55" s="2"/>
      <c r="AU55" s="2"/>
      <c r="AW55" s="2"/>
      <c r="AY55" s="2"/>
      <c r="BA55" s="2"/>
      <c r="BC55" s="2"/>
      <c r="BE55" s="2"/>
      <c r="BG55" s="2"/>
      <c r="BI55" s="2"/>
      <c r="BK55" s="2"/>
      <c r="BM55" s="2"/>
      <c r="BO55" s="2"/>
      <c r="BQ55" s="2"/>
      <c r="BS55" s="2"/>
      <c r="BU55" s="2"/>
      <c r="BW55" s="2"/>
      <c r="BY55" s="2"/>
      <c r="CA55" s="2"/>
      <c r="CC55" s="2">
        <v>1</v>
      </c>
      <c r="CE55" s="2"/>
      <c r="CG55" s="2"/>
      <c r="CI55" s="2"/>
      <c r="CK55" s="2"/>
      <c r="CM55" s="2"/>
      <c r="CO55" s="2"/>
    </row>
    <row r="56" spans="1:93" s="4" customFormat="1" ht="60" customHeight="1" x14ac:dyDescent="0.25">
      <c r="A56" s="4" t="s">
        <v>183</v>
      </c>
      <c r="B56" s="4" t="s">
        <v>186</v>
      </c>
      <c r="C56" s="4" t="s">
        <v>289</v>
      </c>
      <c r="D56" s="4">
        <v>53591803</v>
      </c>
      <c r="F56" s="4" t="str">
        <f t="shared" si="3"/>
        <v>https://www.google.fr/search?q=PUMA+53591803&amp;client=firefox-b&amp;tbm=isch&amp;source=lnms&amp;sa=X&amp;ved=0ahUKEwj59ILMoPnTAhXDDxoKHYTrBwYQ_AUIJigB&amp;biw=1920&amp;bih=1009</v>
      </c>
      <c r="G56" s="5" t="str">
        <f t="shared" si="4"/>
        <v>Google Images</v>
      </c>
      <c r="H56" s="4" t="s">
        <v>94</v>
      </c>
      <c r="I56" s="6">
        <v>8</v>
      </c>
      <c r="J56" s="4" t="s">
        <v>275</v>
      </c>
      <c r="K56" s="14">
        <v>9.0449999999999999</v>
      </c>
      <c r="L56" s="8">
        <f t="shared" si="2"/>
        <v>13.043478260869566</v>
      </c>
      <c r="M56" s="7">
        <v>30</v>
      </c>
      <c r="N56" s="4" t="s">
        <v>228</v>
      </c>
      <c r="O56" s="4" t="s">
        <v>201</v>
      </c>
      <c r="P56" s="4" t="s">
        <v>220</v>
      </c>
      <c r="Q56" s="4" t="s">
        <v>198</v>
      </c>
      <c r="R56" s="4" t="s">
        <v>244</v>
      </c>
      <c r="S56" s="2"/>
      <c r="U56" s="2"/>
      <c r="W56" s="2"/>
      <c r="Y56" s="2"/>
      <c r="AA56" s="2"/>
      <c r="AC56" s="2"/>
      <c r="AE56" s="2"/>
      <c r="AG56" s="2"/>
      <c r="AI56" s="2"/>
      <c r="AK56" s="2"/>
      <c r="AM56" s="2"/>
      <c r="AO56" s="2"/>
      <c r="AQ56" s="2"/>
      <c r="AS56" s="2"/>
      <c r="AU56" s="2"/>
      <c r="AW56" s="2"/>
      <c r="AY56" s="2"/>
      <c r="BA56" s="2"/>
      <c r="BC56" s="2"/>
      <c r="BE56" s="2"/>
      <c r="BG56" s="2"/>
      <c r="BI56" s="2"/>
      <c r="BK56" s="2"/>
      <c r="BM56" s="2"/>
      <c r="BO56" s="2"/>
      <c r="BQ56" s="2"/>
      <c r="BS56" s="2"/>
      <c r="BU56" s="2"/>
      <c r="BW56" s="2"/>
      <c r="BY56" s="2"/>
      <c r="CA56" s="2"/>
      <c r="CB56" s="4">
        <v>2</v>
      </c>
      <c r="CC56" s="2">
        <v>5</v>
      </c>
      <c r="CD56" s="4">
        <v>1</v>
      </c>
      <c r="CE56" s="2"/>
      <c r="CG56" s="2"/>
      <c r="CI56" s="2"/>
      <c r="CK56" s="2"/>
      <c r="CM56" s="2"/>
      <c r="CO56" s="2"/>
    </row>
    <row r="57" spans="1:93" s="4" customFormat="1" ht="60" customHeight="1" x14ac:dyDescent="0.25">
      <c r="A57" s="4" t="s">
        <v>183</v>
      </c>
      <c r="B57" s="4" t="s">
        <v>186</v>
      </c>
      <c r="C57" s="4" t="s">
        <v>290</v>
      </c>
      <c r="D57" s="4">
        <v>53591804</v>
      </c>
      <c r="F57" s="4" t="str">
        <f t="shared" si="3"/>
        <v>https://www.google.fr/search?q=PUMA+53591804&amp;client=firefox-b&amp;tbm=isch&amp;source=lnms&amp;sa=X&amp;ved=0ahUKEwj59ILMoPnTAhXDDxoKHYTrBwYQ_AUIJigB&amp;biw=1920&amp;bih=1009</v>
      </c>
      <c r="G57" s="5" t="str">
        <f t="shared" si="4"/>
        <v>Google Images</v>
      </c>
      <c r="H57" s="4" t="s">
        <v>94</v>
      </c>
      <c r="I57" s="6">
        <v>1</v>
      </c>
      <c r="J57" s="4" t="s">
        <v>275</v>
      </c>
      <c r="K57" s="14">
        <v>9.0449999999999999</v>
      </c>
      <c r="L57" s="8">
        <f t="shared" si="2"/>
        <v>13.043478260869566</v>
      </c>
      <c r="M57" s="7">
        <v>30</v>
      </c>
      <c r="N57" s="4" t="s">
        <v>228</v>
      </c>
      <c r="O57" s="4" t="s">
        <v>201</v>
      </c>
      <c r="P57" s="4" t="s">
        <v>220</v>
      </c>
      <c r="Q57" s="4" t="s">
        <v>198</v>
      </c>
      <c r="R57" s="4" t="s">
        <v>248</v>
      </c>
      <c r="S57" s="2"/>
      <c r="U57" s="2"/>
      <c r="W57" s="2"/>
      <c r="Y57" s="2"/>
      <c r="AA57" s="2"/>
      <c r="AC57" s="2"/>
      <c r="AE57" s="2"/>
      <c r="AG57" s="2"/>
      <c r="AI57" s="2"/>
      <c r="AK57" s="2"/>
      <c r="AM57" s="2"/>
      <c r="AO57" s="2"/>
      <c r="AQ57" s="2"/>
      <c r="AS57" s="2"/>
      <c r="AU57" s="2"/>
      <c r="AW57" s="2"/>
      <c r="AY57" s="2"/>
      <c r="BA57" s="2"/>
      <c r="BC57" s="2"/>
      <c r="BE57" s="2"/>
      <c r="BG57" s="2"/>
      <c r="BI57" s="2"/>
      <c r="BK57" s="2"/>
      <c r="BM57" s="2"/>
      <c r="BO57" s="2"/>
      <c r="BQ57" s="2"/>
      <c r="BS57" s="2"/>
      <c r="BU57" s="2"/>
      <c r="BW57" s="2"/>
      <c r="BY57" s="2"/>
      <c r="CA57" s="2"/>
      <c r="CB57" s="4">
        <v>1</v>
      </c>
      <c r="CC57" s="2"/>
      <c r="CE57" s="2"/>
      <c r="CG57" s="2"/>
      <c r="CI57" s="2"/>
      <c r="CK57" s="2"/>
      <c r="CM57" s="2"/>
      <c r="CO57" s="2"/>
    </row>
    <row r="58" spans="1:93" s="4" customFormat="1" ht="60" customHeight="1" x14ac:dyDescent="0.25">
      <c r="A58" s="4" t="s">
        <v>183</v>
      </c>
      <c r="B58" s="4" t="s">
        <v>186</v>
      </c>
      <c r="C58" s="4" t="s">
        <v>286</v>
      </c>
      <c r="D58" s="4">
        <v>53591501</v>
      </c>
      <c r="F58" s="4" t="str">
        <f t="shared" si="3"/>
        <v>https://www.google.fr/search?q=PUMA+53591501&amp;client=firefox-b&amp;tbm=isch&amp;source=lnms&amp;sa=X&amp;ved=0ahUKEwj59ILMoPnTAhXDDxoKHYTrBwYQ_AUIJigB&amp;biw=1920&amp;bih=1009</v>
      </c>
      <c r="G58" s="5" t="str">
        <f t="shared" si="4"/>
        <v>Google Images</v>
      </c>
      <c r="H58" s="4" t="s">
        <v>96</v>
      </c>
      <c r="I58" s="6">
        <v>13</v>
      </c>
      <c r="J58" s="4" t="s">
        <v>275</v>
      </c>
      <c r="K58" s="14">
        <v>20.009999999999998</v>
      </c>
      <c r="L58" s="8">
        <f t="shared" si="2"/>
        <v>32.608695652173914</v>
      </c>
      <c r="M58" s="7">
        <v>75</v>
      </c>
      <c r="N58" s="4" t="s">
        <v>228</v>
      </c>
      <c r="O58" s="4" t="s">
        <v>201</v>
      </c>
      <c r="P58" s="4" t="s">
        <v>208</v>
      </c>
      <c r="Q58" s="4" t="s">
        <v>198</v>
      </c>
      <c r="R58" s="4" t="s">
        <v>212</v>
      </c>
      <c r="S58" s="2"/>
      <c r="U58" s="2"/>
      <c r="W58" s="2"/>
      <c r="Y58" s="2"/>
      <c r="AA58" s="2"/>
      <c r="AC58" s="2"/>
      <c r="AE58" s="2"/>
      <c r="AG58" s="2"/>
      <c r="AI58" s="2"/>
      <c r="AK58" s="2"/>
      <c r="AM58" s="2"/>
      <c r="AO58" s="2"/>
      <c r="AQ58" s="2"/>
      <c r="AS58" s="2"/>
      <c r="AU58" s="2"/>
      <c r="AW58" s="2"/>
      <c r="AY58" s="2"/>
      <c r="BA58" s="2"/>
      <c r="BC58" s="2"/>
      <c r="BE58" s="2"/>
      <c r="BG58" s="2"/>
      <c r="BI58" s="2"/>
      <c r="BK58" s="2"/>
      <c r="BM58" s="2"/>
      <c r="BO58" s="2"/>
      <c r="BQ58" s="2"/>
      <c r="BS58" s="2"/>
      <c r="BU58" s="2"/>
      <c r="BW58" s="2"/>
      <c r="BY58" s="2"/>
      <c r="CA58" s="2"/>
      <c r="CB58" s="4">
        <v>2</v>
      </c>
      <c r="CC58" s="2">
        <v>3</v>
      </c>
      <c r="CD58" s="4">
        <v>5</v>
      </c>
      <c r="CE58" s="2">
        <v>3</v>
      </c>
      <c r="CG58" s="2"/>
      <c r="CI58" s="2"/>
      <c r="CK58" s="2"/>
      <c r="CM58" s="2"/>
      <c r="CO58" s="2"/>
    </row>
    <row r="59" spans="1:93" s="4" customFormat="1" ht="60" customHeight="1" x14ac:dyDescent="0.25">
      <c r="A59" s="4" t="s">
        <v>183</v>
      </c>
      <c r="B59" s="4" t="s">
        <v>186</v>
      </c>
      <c r="C59" s="4" t="s">
        <v>284</v>
      </c>
      <c r="D59" s="4">
        <v>53590804</v>
      </c>
      <c r="F59" s="4" t="str">
        <f t="shared" si="3"/>
        <v>https://www.google.fr/search?q=PUMA+53590804&amp;client=firefox-b&amp;tbm=isch&amp;source=lnms&amp;sa=X&amp;ved=0ahUKEwj59ILMoPnTAhXDDxoKHYTrBwYQ_AUIJigB&amp;biw=1920&amp;bih=1009</v>
      </c>
      <c r="G59" s="5" t="str">
        <f t="shared" si="4"/>
        <v>Google Images</v>
      </c>
      <c r="H59" s="4" t="s">
        <v>98</v>
      </c>
      <c r="I59" s="6">
        <v>6</v>
      </c>
      <c r="J59" s="4" t="s">
        <v>275</v>
      </c>
      <c r="K59" s="14">
        <v>18.989999999999998</v>
      </c>
      <c r="L59" s="8">
        <f t="shared" si="2"/>
        <v>30.434782608695656</v>
      </c>
      <c r="M59" s="7">
        <v>70</v>
      </c>
      <c r="N59" s="4" t="s">
        <v>228</v>
      </c>
      <c r="O59" s="4" t="s">
        <v>201</v>
      </c>
      <c r="P59" s="4" t="s">
        <v>208</v>
      </c>
      <c r="Q59" s="4" t="s">
        <v>198</v>
      </c>
      <c r="R59" s="4" t="s">
        <v>239</v>
      </c>
      <c r="S59" s="2"/>
      <c r="U59" s="2"/>
      <c r="W59" s="2"/>
      <c r="Y59" s="2"/>
      <c r="AA59" s="2"/>
      <c r="AC59" s="2"/>
      <c r="AE59" s="2"/>
      <c r="AG59" s="2"/>
      <c r="AI59" s="2"/>
      <c r="AK59" s="2"/>
      <c r="AM59" s="2"/>
      <c r="AO59" s="2"/>
      <c r="AQ59" s="2"/>
      <c r="AS59" s="2"/>
      <c r="AU59" s="2"/>
      <c r="AW59" s="2"/>
      <c r="AY59" s="2"/>
      <c r="BA59" s="2"/>
      <c r="BC59" s="2"/>
      <c r="BE59" s="2"/>
      <c r="BG59" s="2"/>
      <c r="BI59" s="2"/>
      <c r="BK59" s="2"/>
      <c r="BM59" s="2"/>
      <c r="BO59" s="2"/>
      <c r="BQ59" s="2"/>
      <c r="BS59" s="2"/>
      <c r="BU59" s="2"/>
      <c r="BW59" s="2"/>
      <c r="BY59" s="2"/>
      <c r="CA59" s="2"/>
      <c r="CB59" s="4">
        <v>3</v>
      </c>
      <c r="CC59" s="2">
        <v>1</v>
      </c>
      <c r="CE59" s="2">
        <v>2</v>
      </c>
      <c r="CG59" s="2"/>
      <c r="CI59" s="2"/>
      <c r="CK59" s="2"/>
      <c r="CM59" s="2"/>
      <c r="CO59" s="2"/>
    </row>
    <row r="60" spans="1:93" s="4" customFormat="1" ht="60" customHeight="1" x14ac:dyDescent="0.25">
      <c r="A60" s="4" t="s">
        <v>183</v>
      </c>
      <c r="B60" s="4" t="s">
        <v>186</v>
      </c>
      <c r="C60" s="4" t="s">
        <v>292</v>
      </c>
      <c r="D60" s="4">
        <v>53621001</v>
      </c>
      <c r="F60" s="4" t="str">
        <f t="shared" si="3"/>
        <v>https://www.google.fr/search?q=PUMA+53621001&amp;client=firefox-b&amp;tbm=isch&amp;source=lnms&amp;sa=X&amp;ved=0ahUKEwj59ILMoPnTAhXDDxoKHYTrBwYQ_AUIJigB&amp;biw=1920&amp;bih=1009</v>
      </c>
      <c r="G60" s="5" t="str">
        <f t="shared" si="4"/>
        <v>Google Images</v>
      </c>
      <c r="H60" s="4" t="s">
        <v>92</v>
      </c>
      <c r="I60" s="6">
        <v>16</v>
      </c>
      <c r="J60" s="4" t="s">
        <v>275</v>
      </c>
      <c r="K60" s="14">
        <v>15.42</v>
      </c>
      <c r="L60" s="8">
        <f t="shared" si="2"/>
        <v>23.913043478260871</v>
      </c>
      <c r="M60" s="7">
        <v>55</v>
      </c>
      <c r="N60" s="4" t="s">
        <v>228</v>
      </c>
      <c r="O60" s="4" t="s">
        <v>201</v>
      </c>
      <c r="P60" s="4" t="s">
        <v>211</v>
      </c>
      <c r="Q60" s="4" t="s">
        <v>198</v>
      </c>
      <c r="R60" s="4" t="s">
        <v>212</v>
      </c>
      <c r="S60" s="2"/>
      <c r="U60" s="2"/>
      <c r="W60" s="2"/>
      <c r="Y60" s="2"/>
      <c r="AA60" s="2"/>
      <c r="AC60" s="2"/>
      <c r="AE60" s="2"/>
      <c r="AG60" s="2"/>
      <c r="AI60" s="2"/>
      <c r="AK60" s="2"/>
      <c r="AM60" s="2"/>
      <c r="AO60" s="2"/>
      <c r="AQ60" s="2"/>
      <c r="AS60" s="2"/>
      <c r="AU60" s="2"/>
      <c r="AW60" s="2"/>
      <c r="AY60" s="2"/>
      <c r="BA60" s="2"/>
      <c r="BC60" s="2"/>
      <c r="BE60" s="2"/>
      <c r="BG60" s="2"/>
      <c r="BI60" s="2"/>
      <c r="BK60" s="2"/>
      <c r="BM60" s="2"/>
      <c r="BO60" s="2"/>
      <c r="BQ60" s="2"/>
      <c r="BS60" s="2"/>
      <c r="BU60" s="2"/>
      <c r="BW60" s="2"/>
      <c r="BY60" s="2"/>
      <c r="CA60" s="2">
        <v>1</v>
      </c>
      <c r="CB60" s="4">
        <v>4</v>
      </c>
      <c r="CC60" s="2">
        <v>4</v>
      </c>
      <c r="CE60" s="2">
        <v>7</v>
      </c>
      <c r="CG60" s="2"/>
      <c r="CI60" s="2"/>
      <c r="CK60" s="2"/>
      <c r="CM60" s="2"/>
      <c r="CO60" s="2"/>
    </row>
    <row r="61" spans="1:93" s="4" customFormat="1" ht="60" customHeight="1" x14ac:dyDescent="0.25">
      <c r="A61" s="4" t="s">
        <v>183</v>
      </c>
      <c r="B61" s="4" t="s">
        <v>186</v>
      </c>
      <c r="C61" s="4" t="s">
        <v>288</v>
      </c>
      <c r="D61" s="4">
        <v>53591702</v>
      </c>
      <c r="F61" s="4" t="str">
        <f t="shared" si="3"/>
        <v>https://www.google.fr/search?q=PUMA+53591702&amp;client=firefox-b&amp;tbm=isch&amp;source=lnms&amp;sa=X&amp;ved=0ahUKEwj59ILMoPnTAhXDDxoKHYTrBwYQ_AUIJigB&amp;biw=1920&amp;bih=1009</v>
      </c>
      <c r="G61" s="5" t="str">
        <f t="shared" si="4"/>
        <v>Google Images</v>
      </c>
      <c r="H61" s="4" t="s">
        <v>95</v>
      </c>
      <c r="I61" s="6">
        <v>17</v>
      </c>
      <c r="J61" s="4" t="s">
        <v>275</v>
      </c>
      <c r="K61" s="14">
        <v>9.0449999999999999</v>
      </c>
      <c r="L61" s="8">
        <f t="shared" si="2"/>
        <v>13.043478260869566</v>
      </c>
      <c r="M61" s="7">
        <v>30</v>
      </c>
      <c r="N61" s="4" t="s">
        <v>228</v>
      </c>
      <c r="O61" s="4" t="s">
        <v>201</v>
      </c>
      <c r="P61" s="4" t="s">
        <v>220</v>
      </c>
      <c r="Q61" s="4" t="s">
        <v>198</v>
      </c>
      <c r="R61" s="4" t="s">
        <v>243</v>
      </c>
      <c r="S61" s="2"/>
      <c r="U61" s="2"/>
      <c r="W61" s="2"/>
      <c r="Y61" s="2"/>
      <c r="AA61" s="2"/>
      <c r="AC61" s="2"/>
      <c r="AE61" s="2"/>
      <c r="AG61" s="2"/>
      <c r="AI61" s="2"/>
      <c r="AK61" s="2"/>
      <c r="AM61" s="2"/>
      <c r="AO61" s="2"/>
      <c r="AQ61" s="2"/>
      <c r="AS61" s="2"/>
      <c r="AU61" s="2"/>
      <c r="AW61" s="2"/>
      <c r="AY61" s="2"/>
      <c r="BA61" s="2"/>
      <c r="BC61" s="2"/>
      <c r="BE61" s="2"/>
      <c r="BG61" s="2"/>
      <c r="BI61" s="2"/>
      <c r="BK61" s="2"/>
      <c r="BM61" s="2"/>
      <c r="BO61" s="2"/>
      <c r="BQ61" s="2"/>
      <c r="BS61" s="2"/>
      <c r="BU61" s="2"/>
      <c r="BW61" s="2"/>
      <c r="BY61" s="2"/>
      <c r="CA61" s="2"/>
      <c r="CB61" s="4">
        <v>5</v>
      </c>
      <c r="CC61" s="2">
        <v>3</v>
      </c>
      <c r="CD61" s="4">
        <v>9</v>
      </c>
      <c r="CE61" s="2"/>
      <c r="CG61" s="2"/>
      <c r="CI61" s="2"/>
      <c r="CK61" s="2"/>
      <c r="CM61" s="2"/>
      <c r="CO61" s="2"/>
    </row>
    <row r="62" spans="1:93" s="4" customFormat="1" ht="60" customHeight="1" x14ac:dyDescent="0.25">
      <c r="A62" s="4" t="s">
        <v>183</v>
      </c>
      <c r="B62" s="4" t="s">
        <v>186</v>
      </c>
      <c r="C62" s="4" t="s">
        <v>287</v>
      </c>
      <c r="D62" s="4">
        <v>53591701</v>
      </c>
      <c r="F62" s="4" t="str">
        <f t="shared" si="3"/>
        <v>https://www.google.fr/search?q=PUMA+53591701&amp;client=firefox-b&amp;tbm=isch&amp;source=lnms&amp;sa=X&amp;ved=0ahUKEwj59ILMoPnTAhXDDxoKHYTrBwYQ_AUIJigB&amp;biw=1920&amp;bih=1009</v>
      </c>
      <c r="G62" s="5" t="str">
        <f t="shared" si="4"/>
        <v>Google Images</v>
      </c>
      <c r="H62" s="4" t="s">
        <v>95</v>
      </c>
      <c r="I62" s="6">
        <v>11</v>
      </c>
      <c r="J62" s="4" t="s">
        <v>275</v>
      </c>
      <c r="K62" s="14">
        <v>9.0449999999999999</v>
      </c>
      <c r="L62" s="8">
        <f t="shared" si="2"/>
        <v>13.043478260869566</v>
      </c>
      <c r="M62" s="7">
        <v>30</v>
      </c>
      <c r="N62" s="4" t="s">
        <v>228</v>
      </c>
      <c r="O62" s="4" t="s">
        <v>201</v>
      </c>
      <c r="P62" s="4" t="s">
        <v>220</v>
      </c>
      <c r="Q62" s="4" t="s">
        <v>198</v>
      </c>
      <c r="R62" s="4" t="s">
        <v>212</v>
      </c>
      <c r="S62" s="2"/>
      <c r="U62" s="2"/>
      <c r="W62" s="2"/>
      <c r="Y62" s="2"/>
      <c r="AA62" s="2"/>
      <c r="AC62" s="2"/>
      <c r="AE62" s="2"/>
      <c r="AG62" s="2"/>
      <c r="AI62" s="2"/>
      <c r="AK62" s="2"/>
      <c r="AM62" s="2"/>
      <c r="AO62" s="2"/>
      <c r="AQ62" s="2"/>
      <c r="AS62" s="2"/>
      <c r="AU62" s="2"/>
      <c r="AW62" s="2"/>
      <c r="AY62" s="2"/>
      <c r="BA62" s="2"/>
      <c r="BC62" s="2"/>
      <c r="BE62" s="2"/>
      <c r="BG62" s="2"/>
      <c r="BI62" s="2"/>
      <c r="BK62" s="2"/>
      <c r="BM62" s="2"/>
      <c r="BO62" s="2"/>
      <c r="BQ62" s="2"/>
      <c r="BS62" s="2"/>
      <c r="BU62" s="2"/>
      <c r="BW62" s="2"/>
      <c r="BY62" s="2"/>
      <c r="CA62" s="2"/>
      <c r="CB62" s="4">
        <v>2</v>
      </c>
      <c r="CC62" s="2">
        <v>3</v>
      </c>
      <c r="CD62" s="4">
        <v>6</v>
      </c>
      <c r="CE62" s="2"/>
      <c r="CG62" s="2"/>
      <c r="CI62" s="2"/>
      <c r="CK62" s="2"/>
      <c r="CM62" s="2"/>
      <c r="CO62" s="2"/>
    </row>
    <row r="63" spans="1:93" s="4" customFormat="1" ht="60" customHeight="1" x14ac:dyDescent="0.25">
      <c r="A63" s="4" t="s">
        <v>183</v>
      </c>
      <c r="B63" s="4" t="s">
        <v>186</v>
      </c>
      <c r="C63" s="4" t="s">
        <v>294</v>
      </c>
      <c r="D63" s="4">
        <v>53654501</v>
      </c>
      <c r="F63" s="4" t="str">
        <f t="shared" si="3"/>
        <v>https://www.google.fr/search?q=PUMA+53654501&amp;client=firefox-b&amp;tbm=isch&amp;source=lnms&amp;sa=X&amp;ved=0ahUKEwj59ILMoPnTAhXDDxoKHYTrBwYQ_AUIJigB&amp;biw=1920&amp;bih=1009</v>
      </c>
      <c r="G63" s="5" t="str">
        <f t="shared" si="4"/>
        <v>Google Images</v>
      </c>
      <c r="H63" s="4" t="s">
        <v>90</v>
      </c>
      <c r="I63" s="6">
        <v>5</v>
      </c>
      <c r="J63" s="4" t="s">
        <v>275</v>
      </c>
      <c r="K63" s="14">
        <v>11.595000000000001</v>
      </c>
      <c r="L63" s="8">
        <f t="shared" si="2"/>
        <v>17.39130434782609</v>
      </c>
      <c r="M63" s="7">
        <v>40</v>
      </c>
      <c r="N63" s="4" t="s">
        <v>228</v>
      </c>
      <c r="O63" s="4" t="s">
        <v>201</v>
      </c>
      <c r="P63" s="4" t="s">
        <v>204</v>
      </c>
      <c r="Q63" s="4" t="s">
        <v>198</v>
      </c>
      <c r="R63" s="4" t="s">
        <v>212</v>
      </c>
      <c r="S63" s="2"/>
      <c r="U63" s="2"/>
      <c r="W63" s="2"/>
      <c r="Y63" s="2"/>
      <c r="AA63" s="2"/>
      <c r="AC63" s="2"/>
      <c r="AE63" s="2"/>
      <c r="AG63" s="2"/>
      <c r="AI63" s="2"/>
      <c r="AK63" s="2"/>
      <c r="AM63" s="2"/>
      <c r="AO63" s="2"/>
      <c r="AQ63" s="2"/>
      <c r="AS63" s="2"/>
      <c r="AU63" s="2"/>
      <c r="AW63" s="2"/>
      <c r="AY63" s="2"/>
      <c r="BA63" s="2"/>
      <c r="BC63" s="2"/>
      <c r="BE63" s="2"/>
      <c r="BG63" s="2"/>
      <c r="BI63" s="2"/>
      <c r="BK63" s="2"/>
      <c r="BM63" s="2"/>
      <c r="BO63" s="2"/>
      <c r="BQ63" s="2"/>
      <c r="BS63" s="2"/>
      <c r="BU63" s="2"/>
      <c r="BW63" s="2"/>
      <c r="BY63" s="2"/>
      <c r="CA63" s="2"/>
      <c r="CB63" s="4">
        <v>2</v>
      </c>
      <c r="CC63" s="2"/>
      <c r="CD63" s="4">
        <v>2</v>
      </c>
      <c r="CE63" s="2">
        <v>1</v>
      </c>
      <c r="CG63" s="2"/>
      <c r="CI63" s="2"/>
      <c r="CK63" s="2"/>
      <c r="CM63" s="2"/>
      <c r="CO63" s="2"/>
    </row>
    <row r="64" spans="1:93" s="4" customFormat="1" ht="60" customHeight="1" x14ac:dyDescent="0.25">
      <c r="A64" s="4" t="s">
        <v>183</v>
      </c>
      <c r="B64" s="4" t="s">
        <v>186</v>
      </c>
      <c r="C64" s="4" t="s">
        <v>285</v>
      </c>
      <c r="D64" s="4">
        <v>53591204</v>
      </c>
      <c r="F64" s="4" t="str">
        <f t="shared" si="3"/>
        <v>https://www.google.fr/search?q=PUMA+53591204&amp;client=firefox-b&amp;tbm=isch&amp;source=lnms&amp;sa=X&amp;ved=0ahUKEwj59ILMoPnTAhXDDxoKHYTrBwYQ_AUIJigB&amp;biw=1920&amp;bih=1009</v>
      </c>
      <c r="G64" s="5" t="str">
        <f t="shared" si="4"/>
        <v>Google Images</v>
      </c>
      <c r="H64" s="4" t="s">
        <v>97</v>
      </c>
      <c r="I64" s="6">
        <v>5</v>
      </c>
      <c r="J64" s="4" t="s">
        <v>275</v>
      </c>
      <c r="K64" s="14">
        <v>15.42</v>
      </c>
      <c r="L64" s="8">
        <f t="shared" si="2"/>
        <v>23.913043478260871</v>
      </c>
      <c r="M64" s="7">
        <v>55</v>
      </c>
      <c r="N64" s="4" t="s">
        <v>228</v>
      </c>
      <c r="O64" s="4" t="s">
        <v>201</v>
      </c>
      <c r="P64" s="4" t="s">
        <v>211</v>
      </c>
      <c r="Q64" s="4" t="s">
        <v>198</v>
      </c>
      <c r="R64" s="4" t="s">
        <v>239</v>
      </c>
      <c r="S64" s="2"/>
      <c r="U64" s="2"/>
      <c r="W64" s="2"/>
      <c r="Y64" s="2"/>
      <c r="AA64" s="2"/>
      <c r="AC64" s="2"/>
      <c r="AE64" s="2"/>
      <c r="AG64" s="2"/>
      <c r="AI64" s="2"/>
      <c r="AK64" s="2"/>
      <c r="AM64" s="2"/>
      <c r="AO64" s="2"/>
      <c r="AQ64" s="2"/>
      <c r="AS64" s="2"/>
      <c r="AU64" s="2"/>
      <c r="AW64" s="2"/>
      <c r="AY64" s="2"/>
      <c r="BA64" s="2"/>
      <c r="BC64" s="2"/>
      <c r="BE64" s="2"/>
      <c r="BG64" s="2"/>
      <c r="BI64" s="2"/>
      <c r="BK64" s="2"/>
      <c r="BM64" s="2"/>
      <c r="BO64" s="2"/>
      <c r="BQ64" s="2"/>
      <c r="BS64" s="2"/>
      <c r="BU64" s="2"/>
      <c r="BW64" s="2"/>
      <c r="BY64" s="2"/>
      <c r="CA64" s="2"/>
      <c r="CC64" s="2">
        <v>1</v>
      </c>
      <c r="CD64" s="4">
        <v>1</v>
      </c>
      <c r="CE64" s="2">
        <v>3</v>
      </c>
      <c r="CG64" s="2"/>
      <c r="CI64" s="2"/>
      <c r="CK64" s="2"/>
      <c r="CM64" s="2"/>
      <c r="CO64" s="2"/>
    </row>
    <row r="65" spans="1:93" s="4" customFormat="1" ht="60" customHeight="1" x14ac:dyDescent="0.25">
      <c r="A65" s="4" t="s">
        <v>183</v>
      </c>
      <c r="B65" s="4" t="s">
        <v>186</v>
      </c>
      <c r="C65" s="4" t="s">
        <v>279</v>
      </c>
      <c r="D65" s="4">
        <v>53354701</v>
      </c>
      <c r="F65" s="4" t="str">
        <f t="shared" si="3"/>
        <v>https://www.google.fr/search?q=PUMA+53354701&amp;client=firefox-b&amp;tbm=isch&amp;source=lnms&amp;sa=X&amp;ved=0ahUKEwj59ILMoPnTAhXDDxoKHYTrBwYQ_AUIJigB&amp;biw=1920&amp;bih=1009</v>
      </c>
      <c r="G65" s="5" t="str">
        <f t="shared" si="4"/>
        <v>Google Images</v>
      </c>
      <c r="H65" s="4" t="s">
        <v>103</v>
      </c>
      <c r="I65" s="6">
        <v>1</v>
      </c>
      <c r="J65" s="4" t="s">
        <v>275</v>
      </c>
      <c r="K65" s="14">
        <v>15.42</v>
      </c>
      <c r="L65" s="8">
        <f t="shared" si="2"/>
        <v>23.913043478260871</v>
      </c>
      <c r="M65" s="7">
        <v>55</v>
      </c>
      <c r="N65" s="4" t="s">
        <v>228</v>
      </c>
      <c r="O65" s="4" t="s">
        <v>201</v>
      </c>
      <c r="P65" s="4" t="s">
        <v>211</v>
      </c>
      <c r="Q65" s="4" t="s">
        <v>198</v>
      </c>
      <c r="R65" s="4" t="s">
        <v>246</v>
      </c>
      <c r="S65" s="2"/>
      <c r="U65" s="2"/>
      <c r="W65" s="2"/>
      <c r="Y65" s="2"/>
      <c r="AA65" s="2"/>
      <c r="AC65" s="2"/>
      <c r="AE65" s="2"/>
      <c r="AG65" s="2"/>
      <c r="AI65" s="2"/>
      <c r="AK65" s="2"/>
      <c r="AM65" s="2"/>
      <c r="AO65" s="2"/>
      <c r="AQ65" s="2"/>
      <c r="AS65" s="2"/>
      <c r="AU65" s="2"/>
      <c r="AW65" s="2"/>
      <c r="AY65" s="2"/>
      <c r="BA65" s="2"/>
      <c r="BC65" s="2"/>
      <c r="BE65" s="2"/>
      <c r="BG65" s="2"/>
      <c r="BI65" s="2"/>
      <c r="BK65" s="2"/>
      <c r="BM65" s="2"/>
      <c r="BO65" s="2"/>
      <c r="BQ65" s="2"/>
      <c r="BS65" s="2"/>
      <c r="BU65" s="2"/>
      <c r="BW65" s="2"/>
      <c r="BY65" s="2"/>
      <c r="CA65" s="2"/>
      <c r="CC65" s="2">
        <v>1</v>
      </c>
      <c r="CE65" s="2"/>
      <c r="CG65" s="2"/>
      <c r="CI65" s="2"/>
      <c r="CK65" s="2"/>
      <c r="CM65" s="2"/>
      <c r="CO65" s="2"/>
    </row>
    <row r="66" spans="1:93" s="4" customFormat="1" ht="60" customHeight="1" x14ac:dyDescent="0.25">
      <c r="A66" s="4" t="s">
        <v>183</v>
      </c>
      <c r="B66" s="4" t="s">
        <v>186</v>
      </c>
      <c r="C66" s="4" t="s">
        <v>405</v>
      </c>
      <c r="D66" s="4">
        <v>84734201</v>
      </c>
      <c r="F66" s="4" t="str">
        <f t="shared" ref="F66:F97" si="5">"https://www.google.fr/search?q="&amp;A66&amp;"+"&amp;D66&amp;"&amp;client=firefox-b&amp;tbm=isch&amp;source=lnms&amp;sa=X&amp;ved=0ahUKEwj59ILMoPnTAhXDDxoKHYTrBwYQ_AUIJigB&amp;biw=1920&amp;bih=1009"</f>
        <v>https://www.google.fr/search?q=PUMA+84734201&amp;client=firefox-b&amp;tbm=isch&amp;source=lnms&amp;sa=X&amp;ved=0ahUKEwj59ILMoPnTAhXDDxoKHYTrBwYQ_AUIJigB&amp;biw=1920&amp;bih=1009</v>
      </c>
      <c r="G66" s="5" t="str">
        <f t="shared" ref="G66:G97" si="6">HYPERLINK(F66,"Google Images")</f>
        <v>Google Images</v>
      </c>
      <c r="H66" s="4" t="s">
        <v>7</v>
      </c>
      <c r="I66" s="6">
        <v>10</v>
      </c>
      <c r="J66" s="4" t="s">
        <v>275</v>
      </c>
      <c r="K66" s="14">
        <v>7.26</v>
      </c>
      <c r="L66" s="8">
        <f t="shared" si="2"/>
        <v>8.6956521739130448</v>
      </c>
      <c r="M66" s="7">
        <v>20</v>
      </c>
      <c r="N66" s="4" t="s">
        <v>199</v>
      </c>
      <c r="O66" s="4" t="s">
        <v>201</v>
      </c>
      <c r="P66" s="4" t="s">
        <v>220</v>
      </c>
      <c r="Q66" s="4" t="s">
        <v>198</v>
      </c>
      <c r="R66" s="4" t="s">
        <v>212</v>
      </c>
      <c r="S66" s="2"/>
      <c r="U66" s="2"/>
      <c r="W66" s="2"/>
      <c r="Y66" s="2"/>
      <c r="AA66" s="2"/>
      <c r="AC66" s="2"/>
      <c r="AE66" s="2"/>
      <c r="AG66" s="2"/>
      <c r="AI66" s="2"/>
      <c r="AK66" s="2"/>
      <c r="AM66" s="2"/>
      <c r="AO66" s="2"/>
      <c r="AQ66" s="2"/>
      <c r="AS66" s="2"/>
      <c r="AU66" s="2"/>
      <c r="AW66" s="2"/>
      <c r="AY66" s="2"/>
      <c r="BA66" s="2"/>
      <c r="BC66" s="2"/>
      <c r="BE66" s="2"/>
      <c r="BG66" s="2"/>
      <c r="BI66" s="2"/>
      <c r="BK66" s="2"/>
      <c r="BM66" s="2"/>
      <c r="BO66" s="2"/>
      <c r="BQ66" s="2"/>
      <c r="BS66" s="2"/>
      <c r="BU66" s="2"/>
      <c r="BW66" s="2"/>
      <c r="BY66" s="2"/>
      <c r="BZ66" s="4">
        <v>2</v>
      </c>
      <c r="CA66" s="2"/>
      <c r="CB66" s="4">
        <v>1</v>
      </c>
      <c r="CC66" s="2">
        <v>2</v>
      </c>
      <c r="CD66" s="4">
        <v>4</v>
      </c>
      <c r="CE66" s="2">
        <v>1</v>
      </c>
      <c r="CG66" s="2"/>
      <c r="CI66" s="2"/>
      <c r="CK66" s="2"/>
      <c r="CM66" s="2"/>
      <c r="CO66" s="2"/>
    </row>
    <row r="67" spans="1:93" s="4" customFormat="1" ht="60" customHeight="1" x14ac:dyDescent="0.25">
      <c r="A67" s="4" t="s">
        <v>183</v>
      </c>
      <c r="B67" s="4" t="s">
        <v>186</v>
      </c>
      <c r="C67" s="4" t="s">
        <v>404</v>
      </c>
      <c r="D67" s="4">
        <v>84730017</v>
      </c>
      <c r="F67" s="4" t="str">
        <f t="shared" si="5"/>
        <v>https://www.google.fr/search?q=PUMA+84730017&amp;client=firefox-b&amp;tbm=isch&amp;source=lnms&amp;sa=X&amp;ved=0ahUKEwj59ILMoPnTAhXDDxoKHYTrBwYQ_AUIJigB&amp;biw=1920&amp;bih=1009</v>
      </c>
      <c r="G67" s="5" t="str">
        <f t="shared" si="6"/>
        <v>Google Images</v>
      </c>
      <c r="H67" s="4" t="s">
        <v>8</v>
      </c>
      <c r="I67" s="6">
        <v>6</v>
      </c>
      <c r="J67" s="4" t="s">
        <v>275</v>
      </c>
      <c r="K67" s="14">
        <v>7.26</v>
      </c>
      <c r="L67" s="8">
        <f t="shared" ref="L67:L130" si="7">M67/2.3</f>
        <v>8.6956521739130448</v>
      </c>
      <c r="M67" s="7">
        <v>20</v>
      </c>
      <c r="N67" s="4" t="s">
        <v>199</v>
      </c>
      <c r="O67" s="4" t="s">
        <v>201</v>
      </c>
      <c r="P67" s="4" t="s">
        <v>220</v>
      </c>
      <c r="Q67" s="4" t="s">
        <v>198</v>
      </c>
      <c r="R67" s="4" t="s">
        <v>234</v>
      </c>
      <c r="S67" s="2"/>
      <c r="U67" s="2"/>
      <c r="W67" s="2"/>
      <c r="Y67" s="2"/>
      <c r="AA67" s="2"/>
      <c r="AC67" s="2"/>
      <c r="AE67" s="2"/>
      <c r="AG67" s="2"/>
      <c r="AI67" s="2"/>
      <c r="AK67" s="2"/>
      <c r="AM67" s="2"/>
      <c r="AO67" s="2"/>
      <c r="AQ67" s="2"/>
      <c r="AS67" s="2"/>
      <c r="AU67" s="2"/>
      <c r="AW67" s="2"/>
      <c r="AY67" s="2"/>
      <c r="BA67" s="2"/>
      <c r="BC67" s="2"/>
      <c r="BE67" s="2"/>
      <c r="BG67" s="2"/>
      <c r="BI67" s="2"/>
      <c r="BK67" s="2"/>
      <c r="BM67" s="2"/>
      <c r="BO67" s="2"/>
      <c r="BQ67" s="2"/>
      <c r="BS67" s="2"/>
      <c r="BU67" s="2"/>
      <c r="BW67" s="2"/>
      <c r="BY67" s="2"/>
      <c r="CA67" s="2"/>
      <c r="CC67" s="2">
        <v>6</v>
      </c>
      <c r="CE67" s="2"/>
      <c r="CG67" s="2"/>
      <c r="CI67" s="2"/>
      <c r="CK67" s="2"/>
      <c r="CM67" s="2"/>
      <c r="CO67" s="2"/>
    </row>
    <row r="68" spans="1:93" s="4" customFormat="1" ht="60" customHeight="1" x14ac:dyDescent="0.25">
      <c r="A68" s="4" t="s">
        <v>183</v>
      </c>
      <c r="B68" s="4" t="s">
        <v>186</v>
      </c>
      <c r="C68" s="4" t="s">
        <v>406</v>
      </c>
      <c r="D68" s="4">
        <v>84734401</v>
      </c>
      <c r="F68" s="4" t="str">
        <f t="shared" si="5"/>
        <v>https://www.google.fr/search?q=PUMA+84734401&amp;client=firefox-b&amp;tbm=isch&amp;source=lnms&amp;sa=X&amp;ved=0ahUKEwj59ILMoPnTAhXDDxoKHYTrBwYQ_AUIJigB&amp;biw=1920&amp;bih=1009</v>
      </c>
      <c r="G68" s="5" t="str">
        <f t="shared" si="6"/>
        <v>Google Images</v>
      </c>
      <c r="H68" s="4" t="s">
        <v>6</v>
      </c>
      <c r="I68" s="6">
        <v>6</v>
      </c>
      <c r="J68" s="4" t="s">
        <v>275</v>
      </c>
      <c r="K68" s="14">
        <v>11.85</v>
      </c>
      <c r="L68" s="8">
        <f t="shared" si="7"/>
        <v>15.217391304347828</v>
      </c>
      <c r="M68" s="7">
        <v>35</v>
      </c>
      <c r="N68" s="4" t="s">
        <v>199</v>
      </c>
      <c r="O68" s="4" t="s">
        <v>201</v>
      </c>
      <c r="P68" s="4" t="s">
        <v>211</v>
      </c>
      <c r="Q68" s="4" t="s">
        <v>198</v>
      </c>
      <c r="R68" s="4" t="s">
        <v>212</v>
      </c>
      <c r="S68" s="2"/>
      <c r="U68" s="2"/>
      <c r="W68" s="2"/>
      <c r="Y68" s="2"/>
      <c r="AA68" s="2"/>
      <c r="AC68" s="2"/>
      <c r="AE68" s="2"/>
      <c r="AG68" s="2"/>
      <c r="AI68" s="2"/>
      <c r="AK68" s="2"/>
      <c r="AM68" s="2"/>
      <c r="AO68" s="2"/>
      <c r="AQ68" s="2"/>
      <c r="AS68" s="2"/>
      <c r="AU68" s="2"/>
      <c r="AW68" s="2"/>
      <c r="AY68" s="2"/>
      <c r="BA68" s="2"/>
      <c r="BC68" s="2"/>
      <c r="BE68" s="2"/>
      <c r="BG68" s="2"/>
      <c r="BI68" s="2"/>
      <c r="BK68" s="2"/>
      <c r="BM68" s="2"/>
      <c r="BO68" s="2"/>
      <c r="BQ68" s="2"/>
      <c r="BS68" s="2"/>
      <c r="BU68" s="2"/>
      <c r="BW68" s="2"/>
      <c r="BY68" s="2"/>
      <c r="BZ68" s="4">
        <v>2</v>
      </c>
      <c r="CA68" s="2"/>
      <c r="CB68" s="4">
        <v>1</v>
      </c>
      <c r="CC68" s="2"/>
      <c r="CD68" s="4">
        <v>1</v>
      </c>
      <c r="CE68" s="2">
        <v>1</v>
      </c>
      <c r="CF68" s="4">
        <v>1</v>
      </c>
      <c r="CG68" s="2"/>
      <c r="CI68" s="2"/>
      <c r="CK68" s="2"/>
      <c r="CM68" s="2"/>
      <c r="CO68" s="2"/>
    </row>
    <row r="69" spans="1:93" s="4" customFormat="1" ht="60" customHeight="1" x14ac:dyDescent="0.25">
      <c r="A69" s="4" t="s">
        <v>183</v>
      </c>
      <c r="B69" s="4" t="s">
        <v>186</v>
      </c>
      <c r="C69" s="4" t="s">
        <v>401</v>
      </c>
      <c r="D69" s="4">
        <v>84698901</v>
      </c>
      <c r="F69" s="4" t="str">
        <f t="shared" si="5"/>
        <v>https://www.google.fr/search?q=PUMA+84698901&amp;client=firefox-b&amp;tbm=isch&amp;source=lnms&amp;sa=X&amp;ved=0ahUKEwj59ILMoPnTAhXDDxoKHYTrBwYQ_AUIJigB&amp;biw=1920&amp;bih=1009</v>
      </c>
      <c r="G69" s="5" t="str">
        <f t="shared" si="6"/>
        <v>Google Images</v>
      </c>
      <c r="H69" s="4" t="s">
        <v>10</v>
      </c>
      <c r="I69" s="6">
        <v>5</v>
      </c>
      <c r="J69" s="4" t="s">
        <v>275</v>
      </c>
      <c r="K69" s="14">
        <v>13.89</v>
      </c>
      <c r="L69" s="8">
        <f t="shared" si="7"/>
        <v>19.565217391304348</v>
      </c>
      <c r="M69" s="7">
        <v>45</v>
      </c>
      <c r="N69" s="4" t="s">
        <v>199</v>
      </c>
      <c r="O69" s="4" t="s">
        <v>201</v>
      </c>
      <c r="P69" s="4" t="s">
        <v>241</v>
      </c>
      <c r="Q69" s="4" t="s">
        <v>198</v>
      </c>
      <c r="R69" s="4" t="s">
        <v>212</v>
      </c>
      <c r="S69" s="2"/>
      <c r="U69" s="2"/>
      <c r="W69" s="2"/>
      <c r="Y69" s="2"/>
      <c r="AA69" s="2"/>
      <c r="AC69" s="2"/>
      <c r="AE69" s="2"/>
      <c r="AG69" s="2"/>
      <c r="AI69" s="2"/>
      <c r="AK69" s="2"/>
      <c r="AM69" s="2"/>
      <c r="AO69" s="2"/>
      <c r="AQ69" s="2"/>
      <c r="AS69" s="2"/>
      <c r="AU69" s="2"/>
      <c r="AW69" s="2"/>
      <c r="AY69" s="2"/>
      <c r="BA69" s="2"/>
      <c r="BC69" s="2"/>
      <c r="BE69" s="2"/>
      <c r="BG69" s="2"/>
      <c r="BI69" s="2"/>
      <c r="BK69" s="2"/>
      <c r="BM69" s="2"/>
      <c r="BO69" s="2"/>
      <c r="BQ69" s="2"/>
      <c r="BS69" s="2"/>
      <c r="BU69" s="2"/>
      <c r="BW69" s="2"/>
      <c r="BY69" s="2"/>
      <c r="BZ69" s="4">
        <v>1</v>
      </c>
      <c r="CA69" s="2">
        <v>1</v>
      </c>
      <c r="CC69" s="2">
        <v>3</v>
      </c>
      <c r="CE69" s="2"/>
      <c r="CG69" s="2"/>
      <c r="CI69" s="2"/>
      <c r="CK69" s="2"/>
      <c r="CM69" s="2"/>
      <c r="CO69" s="2"/>
    </row>
    <row r="70" spans="1:93" s="4" customFormat="1" ht="60" customHeight="1" x14ac:dyDescent="0.25">
      <c r="A70" s="4" t="s">
        <v>183</v>
      </c>
      <c r="B70" s="4" t="s">
        <v>186</v>
      </c>
      <c r="C70" s="4" t="s">
        <v>402</v>
      </c>
      <c r="D70" s="4">
        <v>84698903</v>
      </c>
      <c r="F70" s="4" t="str">
        <f t="shared" si="5"/>
        <v>https://www.google.fr/search?q=PUMA+84698903&amp;client=firefox-b&amp;tbm=isch&amp;source=lnms&amp;sa=X&amp;ved=0ahUKEwj59ILMoPnTAhXDDxoKHYTrBwYQ_AUIJigB&amp;biw=1920&amp;bih=1009</v>
      </c>
      <c r="G70" s="5" t="str">
        <f t="shared" si="6"/>
        <v>Google Images</v>
      </c>
      <c r="H70" s="4" t="s">
        <v>10</v>
      </c>
      <c r="I70" s="6">
        <v>3</v>
      </c>
      <c r="J70" s="4" t="s">
        <v>275</v>
      </c>
      <c r="K70" s="14">
        <v>13.89</v>
      </c>
      <c r="L70" s="8">
        <f t="shared" si="7"/>
        <v>19.565217391304348</v>
      </c>
      <c r="M70" s="7">
        <v>45</v>
      </c>
      <c r="N70" s="4" t="s">
        <v>199</v>
      </c>
      <c r="O70" s="4" t="s">
        <v>201</v>
      </c>
      <c r="P70" s="4" t="s">
        <v>241</v>
      </c>
      <c r="Q70" s="4" t="s">
        <v>198</v>
      </c>
      <c r="R70" s="4" t="s">
        <v>245</v>
      </c>
      <c r="S70" s="2"/>
      <c r="U70" s="2"/>
      <c r="W70" s="2"/>
      <c r="Y70" s="2"/>
      <c r="AA70" s="2"/>
      <c r="AC70" s="2"/>
      <c r="AE70" s="2"/>
      <c r="AG70" s="2"/>
      <c r="AI70" s="2"/>
      <c r="AK70" s="2"/>
      <c r="AM70" s="2"/>
      <c r="AO70" s="2"/>
      <c r="AQ70" s="2"/>
      <c r="AS70" s="2"/>
      <c r="AU70" s="2"/>
      <c r="AW70" s="2"/>
      <c r="AY70" s="2"/>
      <c r="BA70" s="2"/>
      <c r="BC70" s="2"/>
      <c r="BE70" s="2"/>
      <c r="BG70" s="2"/>
      <c r="BI70" s="2"/>
      <c r="BK70" s="2"/>
      <c r="BM70" s="2"/>
      <c r="BO70" s="2"/>
      <c r="BQ70" s="2"/>
      <c r="BS70" s="2"/>
      <c r="BU70" s="2"/>
      <c r="BW70" s="2"/>
      <c r="BY70" s="2"/>
      <c r="CA70" s="2"/>
      <c r="CC70" s="2">
        <v>3</v>
      </c>
      <c r="CE70" s="2"/>
      <c r="CG70" s="2"/>
      <c r="CI70" s="2"/>
      <c r="CK70" s="2"/>
      <c r="CM70" s="2"/>
      <c r="CO70" s="2"/>
    </row>
    <row r="71" spans="1:93" s="4" customFormat="1" ht="60" customHeight="1" x14ac:dyDescent="0.25">
      <c r="A71" s="4" t="s">
        <v>183</v>
      </c>
      <c r="B71" s="4" t="s">
        <v>186</v>
      </c>
      <c r="C71" s="4" t="s">
        <v>282</v>
      </c>
      <c r="D71" s="4">
        <v>53494301</v>
      </c>
      <c r="F71" s="4" t="str">
        <f t="shared" si="5"/>
        <v>https://www.google.fr/search?q=PUMA+53494301&amp;client=firefox-b&amp;tbm=isch&amp;source=lnms&amp;sa=X&amp;ved=0ahUKEwj59ILMoPnTAhXDDxoKHYTrBwYQ_AUIJigB&amp;biw=1920&amp;bih=1009</v>
      </c>
      <c r="G71" s="5" t="str">
        <f t="shared" si="6"/>
        <v>Google Images</v>
      </c>
      <c r="H71" s="4" t="s">
        <v>100</v>
      </c>
      <c r="I71" s="6">
        <v>4</v>
      </c>
      <c r="J71" s="4" t="s">
        <v>275</v>
      </c>
      <c r="K71" s="14">
        <v>14.4</v>
      </c>
      <c r="L71" s="8">
        <f t="shared" si="7"/>
        <v>21.739130434782609</v>
      </c>
      <c r="M71" s="7">
        <v>50</v>
      </c>
      <c r="N71" s="4" t="s">
        <v>228</v>
      </c>
      <c r="O71" s="4" t="s">
        <v>201</v>
      </c>
      <c r="P71" s="4" t="s">
        <v>211</v>
      </c>
      <c r="Q71" s="4" t="s">
        <v>198</v>
      </c>
      <c r="R71" s="4" t="s">
        <v>212</v>
      </c>
      <c r="S71" s="2"/>
      <c r="U71" s="2"/>
      <c r="W71" s="2"/>
      <c r="Y71" s="2"/>
      <c r="AA71" s="2"/>
      <c r="AC71" s="2"/>
      <c r="AE71" s="2"/>
      <c r="AG71" s="2"/>
      <c r="AI71" s="2"/>
      <c r="AK71" s="2"/>
      <c r="AM71" s="2"/>
      <c r="AO71" s="2"/>
      <c r="AQ71" s="2"/>
      <c r="AS71" s="2"/>
      <c r="AU71" s="2"/>
      <c r="AW71" s="2"/>
      <c r="AY71" s="2"/>
      <c r="BA71" s="2"/>
      <c r="BC71" s="2"/>
      <c r="BE71" s="2"/>
      <c r="BG71" s="2"/>
      <c r="BI71" s="2"/>
      <c r="BK71" s="2"/>
      <c r="BM71" s="2"/>
      <c r="BO71" s="2"/>
      <c r="BQ71" s="2"/>
      <c r="BS71" s="2"/>
      <c r="BU71" s="2"/>
      <c r="BW71" s="2"/>
      <c r="BY71" s="2"/>
      <c r="CA71" s="2">
        <v>1</v>
      </c>
      <c r="CC71" s="2"/>
      <c r="CD71" s="4">
        <v>3</v>
      </c>
      <c r="CE71" s="2"/>
      <c r="CG71" s="2"/>
      <c r="CI71" s="2"/>
      <c r="CK71" s="2"/>
      <c r="CM71" s="2"/>
      <c r="CO71" s="2"/>
    </row>
    <row r="72" spans="1:93" s="4" customFormat="1" ht="60" customHeight="1" x14ac:dyDescent="0.25">
      <c r="A72" s="4" t="s">
        <v>183</v>
      </c>
      <c r="B72" s="4" t="s">
        <v>186</v>
      </c>
      <c r="C72" s="4" t="s">
        <v>293</v>
      </c>
      <c r="D72" s="4">
        <v>53644601</v>
      </c>
      <c r="F72" s="4" t="str">
        <f t="shared" si="5"/>
        <v>https://www.google.fr/search?q=PUMA+53644601&amp;client=firefox-b&amp;tbm=isch&amp;source=lnms&amp;sa=X&amp;ved=0ahUKEwj59ILMoPnTAhXDDxoKHYTrBwYQ_AUIJigB&amp;biw=1920&amp;bih=1009</v>
      </c>
      <c r="G72" s="5" t="str">
        <f t="shared" si="6"/>
        <v>Google Images</v>
      </c>
      <c r="H72" s="4" t="s">
        <v>91</v>
      </c>
      <c r="I72" s="6">
        <v>8</v>
      </c>
      <c r="J72" s="4" t="s">
        <v>275</v>
      </c>
      <c r="K72" s="14">
        <v>9.0449999999999999</v>
      </c>
      <c r="L72" s="8">
        <f t="shared" si="7"/>
        <v>13.043478260869566</v>
      </c>
      <c r="M72" s="7">
        <v>30</v>
      </c>
      <c r="N72" s="4" t="s">
        <v>228</v>
      </c>
      <c r="O72" s="4" t="s">
        <v>201</v>
      </c>
      <c r="P72" s="4" t="s">
        <v>220</v>
      </c>
      <c r="Q72" s="4" t="s">
        <v>198</v>
      </c>
      <c r="R72" s="4" t="s">
        <v>212</v>
      </c>
      <c r="S72" s="2"/>
      <c r="U72" s="2"/>
      <c r="W72" s="2"/>
      <c r="Y72" s="2"/>
      <c r="AA72" s="2"/>
      <c r="AC72" s="2"/>
      <c r="AE72" s="2"/>
      <c r="AG72" s="2"/>
      <c r="AI72" s="2"/>
      <c r="AK72" s="2"/>
      <c r="AM72" s="2"/>
      <c r="AO72" s="2"/>
      <c r="AQ72" s="2"/>
      <c r="AS72" s="2"/>
      <c r="AU72" s="2"/>
      <c r="AW72" s="2"/>
      <c r="AY72" s="2"/>
      <c r="BA72" s="2"/>
      <c r="BC72" s="2"/>
      <c r="BE72" s="2"/>
      <c r="BG72" s="2"/>
      <c r="BI72" s="2"/>
      <c r="BK72" s="2"/>
      <c r="BM72" s="2"/>
      <c r="BO72" s="2"/>
      <c r="BQ72" s="2"/>
      <c r="BS72" s="2"/>
      <c r="BU72" s="2"/>
      <c r="BW72" s="2"/>
      <c r="BY72" s="2"/>
      <c r="CA72" s="2"/>
      <c r="CB72" s="4">
        <v>4</v>
      </c>
      <c r="CC72" s="2">
        <v>4</v>
      </c>
      <c r="CE72" s="2"/>
      <c r="CG72" s="2"/>
      <c r="CI72" s="2"/>
      <c r="CK72" s="2"/>
      <c r="CM72" s="2"/>
      <c r="CO72" s="2"/>
    </row>
    <row r="73" spans="1:93" s="4" customFormat="1" ht="60" customHeight="1" x14ac:dyDescent="0.25">
      <c r="A73" s="4" t="s">
        <v>183</v>
      </c>
      <c r="B73" s="4" t="s">
        <v>186</v>
      </c>
      <c r="C73" s="4" t="s">
        <v>281</v>
      </c>
      <c r="D73" s="4">
        <v>53494201</v>
      </c>
      <c r="F73" s="4" t="str">
        <f t="shared" si="5"/>
        <v>https://www.google.fr/search?q=PUMA+53494201&amp;client=firefox-b&amp;tbm=isch&amp;source=lnms&amp;sa=X&amp;ved=0ahUKEwj59ILMoPnTAhXDDxoKHYTrBwYQ_AUIJigB&amp;biw=1920&amp;bih=1009</v>
      </c>
      <c r="G73" s="5" t="str">
        <f t="shared" si="6"/>
        <v>Google Images</v>
      </c>
      <c r="H73" s="4" t="s">
        <v>101</v>
      </c>
      <c r="I73" s="6">
        <v>3</v>
      </c>
      <c r="J73" s="4" t="s">
        <v>275</v>
      </c>
      <c r="K73" s="14">
        <v>18.989999999999998</v>
      </c>
      <c r="L73" s="8">
        <f t="shared" si="7"/>
        <v>30.434782608695656</v>
      </c>
      <c r="M73" s="7">
        <v>70</v>
      </c>
      <c r="N73" s="4" t="s">
        <v>228</v>
      </c>
      <c r="O73" s="4" t="s">
        <v>201</v>
      </c>
      <c r="P73" s="4" t="s">
        <v>208</v>
      </c>
      <c r="Q73" s="4" t="s">
        <v>198</v>
      </c>
      <c r="R73" s="4" t="s">
        <v>212</v>
      </c>
      <c r="S73" s="2"/>
      <c r="U73" s="2"/>
      <c r="W73" s="2"/>
      <c r="Y73" s="2"/>
      <c r="AA73" s="2"/>
      <c r="AC73" s="2"/>
      <c r="AE73" s="2"/>
      <c r="AG73" s="2"/>
      <c r="AI73" s="2"/>
      <c r="AK73" s="2"/>
      <c r="AM73" s="2"/>
      <c r="AO73" s="2"/>
      <c r="AQ73" s="2"/>
      <c r="AS73" s="2"/>
      <c r="AU73" s="2"/>
      <c r="AW73" s="2"/>
      <c r="AY73" s="2"/>
      <c r="BA73" s="2"/>
      <c r="BC73" s="2"/>
      <c r="BE73" s="2"/>
      <c r="BG73" s="2"/>
      <c r="BI73" s="2"/>
      <c r="BK73" s="2"/>
      <c r="BM73" s="2"/>
      <c r="BO73" s="2"/>
      <c r="BQ73" s="2"/>
      <c r="BS73" s="2"/>
      <c r="BU73" s="2"/>
      <c r="BW73" s="2"/>
      <c r="BY73" s="2"/>
      <c r="CA73" s="2"/>
      <c r="CB73" s="4">
        <v>1</v>
      </c>
      <c r="CC73" s="2">
        <v>1</v>
      </c>
      <c r="CE73" s="2">
        <v>1</v>
      </c>
      <c r="CG73" s="2"/>
      <c r="CI73" s="2"/>
      <c r="CK73" s="2"/>
      <c r="CM73" s="2"/>
      <c r="CO73" s="2"/>
    </row>
    <row r="74" spans="1:93" s="4" customFormat="1" ht="60" customHeight="1" x14ac:dyDescent="0.25">
      <c r="A74" s="4" t="s">
        <v>183</v>
      </c>
      <c r="B74" s="4" t="s">
        <v>186</v>
      </c>
      <c r="C74" s="4" t="s">
        <v>321</v>
      </c>
      <c r="D74" s="4">
        <v>67009601</v>
      </c>
      <c r="F74" s="4" t="str">
        <f t="shared" si="5"/>
        <v>https://www.google.fr/search?q=PUMA+67009601&amp;client=firefox-b&amp;tbm=isch&amp;source=lnms&amp;sa=X&amp;ved=0ahUKEwj59ILMoPnTAhXDDxoKHYTrBwYQ_AUIJigB&amp;biw=1920&amp;bih=1009</v>
      </c>
      <c r="G74" s="5" t="str">
        <f t="shared" si="6"/>
        <v>Google Images</v>
      </c>
      <c r="H74" s="4" t="s">
        <v>67</v>
      </c>
      <c r="I74" s="6">
        <v>8</v>
      </c>
      <c r="J74" s="4" t="s">
        <v>275</v>
      </c>
      <c r="K74" s="14">
        <v>14.4</v>
      </c>
      <c r="L74" s="8">
        <f t="shared" si="7"/>
        <v>21.739130434782609</v>
      </c>
      <c r="M74" s="7">
        <v>50</v>
      </c>
      <c r="N74" s="4" t="s">
        <v>199</v>
      </c>
      <c r="O74" s="4" t="s">
        <v>201</v>
      </c>
      <c r="P74" s="4" t="s">
        <v>241</v>
      </c>
      <c r="Q74" s="4" t="s">
        <v>198</v>
      </c>
      <c r="R74" s="4" t="s">
        <v>212</v>
      </c>
      <c r="S74" s="2"/>
      <c r="U74" s="2"/>
      <c r="W74" s="2"/>
      <c r="Y74" s="2"/>
      <c r="AA74" s="2"/>
      <c r="AC74" s="2"/>
      <c r="AE74" s="2"/>
      <c r="AG74" s="2"/>
      <c r="AI74" s="2"/>
      <c r="AK74" s="2"/>
      <c r="AM74" s="2"/>
      <c r="AO74" s="2"/>
      <c r="AQ74" s="2"/>
      <c r="AS74" s="2"/>
      <c r="AU74" s="2"/>
      <c r="AW74" s="2"/>
      <c r="AY74" s="2"/>
      <c r="BA74" s="2"/>
      <c r="BC74" s="2"/>
      <c r="BE74" s="2"/>
      <c r="BG74" s="2"/>
      <c r="BI74" s="2"/>
      <c r="BK74" s="2"/>
      <c r="BM74" s="2"/>
      <c r="BO74" s="2"/>
      <c r="BQ74" s="2"/>
      <c r="BS74" s="2"/>
      <c r="BU74" s="2"/>
      <c r="BW74" s="2"/>
      <c r="BY74" s="2"/>
      <c r="CA74" s="2"/>
      <c r="CB74" s="4">
        <v>1</v>
      </c>
      <c r="CC74" s="2">
        <v>5</v>
      </c>
      <c r="CD74" s="4">
        <v>2</v>
      </c>
      <c r="CE74" s="2"/>
      <c r="CG74" s="2"/>
      <c r="CI74" s="2"/>
      <c r="CK74" s="2"/>
      <c r="CM74" s="2"/>
      <c r="CO74" s="2"/>
    </row>
    <row r="75" spans="1:93" s="4" customFormat="1" ht="60" customHeight="1" x14ac:dyDescent="0.25">
      <c r="A75" s="4" t="s">
        <v>183</v>
      </c>
      <c r="B75" s="4" t="s">
        <v>186</v>
      </c>
      <c r="C75" s="4" t="s">
        <v>319</v>
      </c>
      <c r="D75" s="4">
        <v>67009501</v>
      </c>
      <c r="F75" s="4" t="str">
        <f t="shared" si="5"/>
        <v>https://www.google.fr/search?q=PUMA+67009501&amp;client=firefox-b&amp;tbm=isch&amp;source=lnms&amp;sa=X&amp;ved=0ahUKEwj59ILMoPnTAhXDDxoKHYTrBwYQ_AUIJigB&amp;biw=1920&amp;bih=1009</v>
      </c>
      <c r="G75" s="5" t="str">
        <f t="shared" si="6"/>
        <v>Google Images</v>
      </c>
      <c r="H75" s="4" t="s">
        <v>68</v>
      </c>
      <c r="I75" s="6">
        <v>5</v>
      </c>
      <c r="J75" s="4" t="s">
        <v>275</v>
      </c>
      <c r="K75" s="14">
        <v>7.5150000000000006</v>
      </c>
      <c r="L75" s="8">
        <f t="shared" si="7"/>
        <v>10</v>
      </c>
      <c r="M75" s="7">
        <v>23</v>
      </c>
      <c r="N75" s="4" t="s">
        <v>199</v>
      </c>
      <c r="O75" s="4" t="s">
        <v>201</v>
      </c>
      <c r="P75" s="4" t="s">
        <v>220</v>
      </c>
      <c r="Q75" s="4" t="s">
        <v>198</v>
      </c>
      <c r="R75" s="4" t="s">
        <v>212</v>
      </c>
      <c r="S75" s="2"/>
      <c r="U75" s="2"/>
      <c r="W75" s="2"/>
      <c r="Y75" s="2"/>
      <c r="AA75" s="2"/>
      <c r="AC75" s="2"/>
      <c r="AE75" s="2"/>
      <c r="AG75" s="2"/>
      <c r="AI75" s="2"/>
      <c r="AK75" s="2"/>
      <c r="AM75" s="2"/>
      <c r="AO75" s="2"/>
      <c r="AQ75" s="2"/>
      <c r="AS75" s="2"/>
      <c r="AU75" s="2"/>
      <c r="AW75" s="2"/>
      <c r="AY75" s="2"/>
      <c r="BA75" s="2"/>
      <c r="BC75" s="2"/>
      <c r="BE75" s="2"/>
      <c r="BG75" s="2"/>
      <c r="BI75" s="2"/>
      <c r="BK75" s="2"/>
      <c r="BM75" s="2"/>
      <c r="BO75" s="2"/>
      <c r="BQ75" s="2"/>
      <c r="BS75" s="2"/>
      <c r="BU75" s="2"/>
      <c r="BW75" s="2"/>
      <c r="BY75" s="2"/>
      <c r="CA75" s="2"/>
      <c r="CB75" s="4">
        <v>2</v>
      </c>
      <c r="CC75" s="2">
        <v>3</v>
      </c>
      <c r="CE75" s="2"/>
      <c r="CG75" s="2"/>
      <c r="CI75" s="2"/>
      <c r="CK75" s="2"/>
      <c r="CM75" s="2"/>
      <c r="CO75" s="2"/>
    </row>
    <row r="76" spans="1:93" s="4" customFormat="1" ht="60" customHeight="1" x14ac:dyDescent="0.25">
      <c r="A76" s="4" t="s">
        <v>183</v>
      </c>
      <c r="B76" s="4" t="s">
        <v>186</v>
      </c>
      <c r="C76" s="4" t="s">
        <v>320</v>
      </c>
      <c r="D76" s="4">
        <v>67009502</v>
      </c>
      <c r="F76" s="4" t="str">
        <f t="shared" si="5"/>
        <v>https://www.google.fr/search?q=PUMA+67009502&amp;client=firefox-b&amp;tbm=isch&amp;source=lnms&amp;sa=X&amp;ved=0ahUKEwj59ILMoPnTAhXDDxoKHYTrBwYQ_AUIJigB&amp;biw=1920&amp;bih=1009</v>
      </c>
      <c r="G76" s="5" t="str">
        <f t="shared" si="6"/>
        <v>Google Images</v>
      </c>
      <c r="H76" s="4" t="s">
        <v>68</v>
      </c>
      <c r="I76" s="6">
        <v>4</v>
      </c>
      <c r="J76" s="4" t="s">
        <v>275</v>
      </c>
      <c r="K76" s="14">
        <v>7.5150000000000006</v>
      </c>
      <c r="L76" s="8">
        <f t="shared" si="7"/>
        <v>10</v>
      </c>
      <c r="M76" s="7">
        <v>23</v>
      </c>
      <c r="N76" s="4" t="s">
        <v>199</v>
      </c>
      <c r="O76" s="4" t="s">
        <v>201</v>
      </c>
      <c r="P76" s="4" t="s">
        <v>220</v>
      </c>
      <c r="Q76" s="4" t="s">
        <v>198</v>
      </c>
      <c r="R76" s="4" t="s">
        <v>243</v>
      </c>
      <c r="S76" s="2"/>
      <c r="U76" s="2"/>
      <c r="W76" s="2"/>
      <c r="Y76" s="2"/>
      <c r="AA76" s="2"/>
      <c r="AC76" s="2"/>
      <c r="AE76" s="2"/>
      <c r="AG76" s="2"/>
      <c r="AI76" s="2"/>
      <c r="AK76" s="2"/>
      <c r="AM76" s="2"/>
      <c r="AO76" s="2"/>
      <c r="AQ76" s="2"/>
      <c r="AS76" s="2"/>
      <c r="AU76" s="2"/>
      <c r="AW76" s="2"/>
      <c r="AY76" s="2"/>
      <c r="BA76" s="2"/>
      <c r="BC76" s="2"/>
      <c r="BE76" s="2"/>
      <c r="BG76" s="2"/>
      <c r="BI76" s="2"/>
      <c r="BK76" s="2"/>
      <c r="BM76" s="2"/>
      <c r="BO76" s="2"/>
      <c r="BQ76" s="2"/>
      <c r="BS76" s="2"/>
      <c r="BU76" s="2"/>
      <c r="BW76" s="2"/>
      <c r="BY76" s="2"/>
      <c r="CA76" s="2">
        <v>1</v>
      </c>
      <c r="CB76" s="4">
        <v>2</v>
      </c>
      <c r="CC76" s="2"/>
      <c r="CE76" s="2">
        <v>1</v>
      </c>
      <c r="CG76" s="2"/>
      <c r="CI76" s="2"/>
      <c r="CK76" s="2"/>
      <c r="CM76" s="2"/>
      <c r="CO76" s="2"/>
    </row>
    <row r="77" spans="1:93" s="4" customFormat="1" ht="60" customHeight="1" x14ac:dyDescent="0.25">
      <c r="A77" s="4" t="s">
        <v>183</v>
      </c>
      <c r="B77" s="4" t="s">
        <v>186</v>
      </c>
      <c r="C77" s="4" t="s">
        <v>326</v>
      </c>
      <c r="D77" s="4">
        <v>67009917</v>
      </c>
      <c r="F77" s="4" t="str">
        <f t="shared" si="5"/>
        <v>https://www.google.fr/search?q=PUMA+67009917&amp;client=firefox-b&amp;tbm=isch&amp;source=lnms&amp;sa=X&amp;ved=0ahUKEwj59ILMoPnTAhXDDxoKHYTrBwYQ_AUIJigB&amp;biw=1920&amp;bih=1009</v>
      </c>
      <c r="G77" s="5" t="str">
        <f t="shared" si="6"/>
        <v>Google Images</v>
      </c>
      <c r="H77" s="4" t="s">
        <v>66</v>
      </c>
      <c r="I77" s="6">
        <v>17</v>
      </c>
      <c r="J77" s="4" t="s">
        <v>275</v>
      </c>
      <c r="K77" s="14">
        <v>14.145</v>
      </c>
      <c r="L77" s="8">
        <f t="shared" si="7"/>
        <v>21.739130434782609</v>
      </c>
      <c r="M77" s="7">
        <v>50</v>
      </c>
      <c r="N77" s="4" t="s">
        <v>199</v>
      </c>
      <c r="O77" s="4" t="s">
        <v>201</v>
      </c>
      <c r="P77" s="4" t="s">
        <v>208</v>
      </c>
      <c r="Q77" s="4" t="s">
        <v>198</v>
      </c>
      <c r="R77" s="4" t="s">
        <v>234</v>
      </c>
      <c r="S77" s="2"/>
      <c r="U77" s="2"/>
      <c r="W77" s="2"/>
      <c r="Y77" s="2"/>
      <c r="AA77" s="2"/>
      <c r="AC77" s="2"/>
      <c r="AE77" s="2"/>
      <c r="AG77" s="2"/>
      <c r="AI77" s="2"/>
      <c r="AK77" s="2"/>
      <c r="AM77" s="2"/>
      <c r="AO77" s="2"/>
      <c r="AQ77" s="2"/>
      <c r="AS77" s="2"/>
      <c r="AU77" s="2"/>
      <c r="AW77" s="2"/>
      <c r="AY77" s="2"/>
      <c r="BA77" s="2"/>
      <c r="BC77" s="2"/>
      <c r="BE77" s="2"/>
      <c r="BG77" s="2"/>
      <c r="BI77" s="2"/>
      <c r="BK77" s="2"/>
      <c r="BM77" s="2"/>
      <c r="BO77" s="2"/>
      <c r="BQ77" s="2"/>
      <c r="BS77" s="2"/>
      <c r="BU77" s="2"/>
      <c r="BW77" s="2"/>
      <c r="BY77" s="2"/>
      <c r="CA77" s="2"/>
      <c r="CB77" s="4">
        <v>3</v>
      </c>
      <c r="CC77" s="2">
        <v>4</v>
      </c>
      <c r="CD77" s="4">
        <v>5</v>
      </c>
      <c r="CE77" s="2">
        <v>3</v>
      </c>
      <c r="CF77" s="4">
        <v>2</v>
      </c>
      <c r="CG77" s="2"/>
      <c r="CI77" s="2"/>
      <c r="CK77" s="2"/>
      <c r="CM77" s="2"/>
      <c r="CO77" s="2"/>
    </row>
    <row r="78" spans="1:93" s="4" customFormat="1" ht="60" customHeight="1" x14ac:dyDescent="0.25">
      <c r="A78" s="4" t="s">
        <v>183</v>
      </c>
      <c r="B78" s="4" t="s">
        <v>186</v>
      </c>
      <c r="C78" s="4" t="s">
        <v>361</v>
      </c>
      <c r="D78" s="4">
        <v>67096304</v>
      </c>
      <c r="F78" s="4" t="str">
        <f t="shared" si="5"/>
        <v>https://www.google.fr/search?q=PUMA+67096304&amp;client=firefox-b&amp;tbm=isch&amp;source=lnms&amp;sa=X&amp;ved=0ahUKEwj59ILMoPnTAhXDDxoKHYTrBwYQ_AUIJigB&amp;biw=1920&amp;bih=1009</v>
      </c>
      <c r="G78" s="5" t="str">
        <f t="shared" si="6"/>
        <v>Google Images</v>
      </c>
      <c r="H78" s="4" t="s">
        <v>40</v>
      </c>
      <c r="I78" s="6">
        <v>9</v>
      </c>
      <c r="J78" s="4" t="s">
        <v>275</v>
      </c>
      <c r="K78" s="14">
        <v>13.89</v>
      </c>
      <c r="L78" s="8">
        <f t="shared" si="7"/>
        <v>20.869565217391305</v>
      </c>
      <c r="M78" s="7">
        <v>48</v>
      </c>
      <c r="N78" s="4" t="s">
        <v>199</v>
      </c>
      <c r="O78" s="4" t="s">
        <v>201</v>
      </c>
      <c r="P78" s="4" t="s">
        <v>241</v>
      </c>
      <c r="Q78" s="4" t="s">
        <v>198</v>
      </c>
      <c r="R78" s="4" t="s">
        <v>235</v>
      </c>
      <c r="S78" s="2"/>
      <c r="U78" s="2"/>
      <c r="W78" s="2"/>
      <c r="Y78" s="2"/>
      <c r="AA78" s="2"/>
      <c r="AC78" s="2"/>
      <c r="AE78" s="2"/>
      <c r="AG78" s="2"/>
      <c r="AI78" s="2"/>
      <c r="AK78" s="2"/>
      <c r="AM78" s="2"/>
      <c r="AO78" s="2"/>
      <c r="AQ78" s="2"/>
      <c r="AS78" s="2"/>
      <c r="AU78" s="2"/>
      <c r="AW78" s="2"/>
      <c r="AY78" s="2"/>
      <c r="BA78" s="2"/>
      <c r="BC78" s="2"/>
      <c r="BE78" s="2"/>
      <c r="BG78" s="2"/>
      <c r="BI78" s="2"/>
      <c r="BK78" s="2"/>
      <c r="BM78" s="2"/>
      <c r="BO78" s="2"/>
      <c r="BQ78" s="2"/>
      <c r="BS78" s="2"/>
      <c r="BU78" s="2"/>
      <c r="BW78" s="2"/>
      <c r="BY78" s="2"/>
      <c r="CA78" s="2"/>
      <c r="CB78" s="4">
        <v>1</v>
      </c>
      <c r="CC78" s="2">
        <v>5</v>
      </c>
      <c r="CE78" s="2">
        <v>2</v>
      </c>
      <c r="CF78" s="4">
        <v>1</v>
      </c>
      <c r="CG78" s="2"/>
      <c r="CI78" s="2"/>
      <c r="CK78" s="2"/>
      <c r="CM78" s="2"/>
      <c r="CO78" s="2"/>
    </row>
    <row r="79" spans="1:93" s="4" customFormat="1" ht="60" customHeight="1" x14ac:dyDescent="0.25">
      <c r="A79" s="4" t="s">
        <v>183</v>
      </c>
      <c r="B79" s="4" t="s">
        <v>188</v>
      </c>
      <c r="C79" s="4" t="s">
        <v>327</v>
      </c>
      <c r="D79" s="4">
        <v>67010001</v>
      </c>
      <c r="F79" s="4" t="str">
        <f t="shared" si="5"/>
        <v>https://www.google.fr/search?q=PUMA+67010001&amp;client=firefox-b&amp;tbm=isch&amp;source=lnms&amp;sa=X&amp;ved=0ahUKEwj59ILMoPnTAhXDDxoKHYTrBwYQ_AUIJigB&amp;biw=1920&amp;bih=1009</v>
      </c>
      <c r="G79" s="5" t="str">
        <f t="shared" si="6"/>
        <v>Google Images</v>
      </c>
      <c r="H79" s="4" t="s">
        <v>65</v>
      </c>
      <c r="I79" s="6">
        <v>432</v>
      </c>
      <c r="J79" s="4" t="s">
        <v>275</v>
      </c>
      <c r="K79" s="14">
        <v>12.360000000000001</v>
      </c>
      <c r="L79" s="8">
        <f t="shared" si="7"/>
        <v>17.39130434782609</v>
      </c>
      <c r="M79" s="7">
        <v>40</v>
      </c>
      <c r="N79" s="4" t="s">
        <v>199</v>
      </c>
      <c r="O79" s="4" t="s">
        <v>201</v>
      </c>
      <c r="P79" s="4" t="s">
        <v>211</v>
      </c>
      <c r="Q79" s="4" t="s">
        <v>198</v>
      </c>
      <c r="R79" s="4" t="s">
        <v>212</v>
      </c>
      <c r="S79" s="2"/>
      <c r="U79" s="2"/>
      <c r="W79" s="2"/>
      <c r="Y79" s="2"/>
      <c r="AA79" s="2"/>
      <c r="AC79" s="2"/>
      <c r="AE79" s="2"/>
      <c r="AG79" s="2"/>
      <c r="AI79" s="2"/>
      <c r="AK79" s="2"/>
      <c r="AM79" s="2"/>
      <c r="AO79" s="2"/>
      <c r="AQ79" s="2"/>
      <c r="AS79" s="2"/>
      <c r="AU79" s="2"/>
      <c r="AW79" s="2"/>
      <c r="AY79" s="2"/>
      <c r="BA79" s="2"/>
      <c r="BC79" s="2"/>
      <c r="BE79" s="2"/>
      <c r="BG79" s="2"/>
      <c r="BI79" s="2"/>
      <c r="BK79" s="2"/>
      <c r="BM79" s="2"/>
      <c r="BO79" s="2"/>
      <c r="BQ79" s="2"/>
      <c r="BS79" s="2"/>
      <c r="BU79" s="2"/>
      <c r="BW79" s="2"/>
      <c r="BY79" s="2">
        <v>2</v>
      </c>
      <c r="BZ79" s="4">
        <v>1</v>
      </c>
      <c r="CA79" s="2">
        <v>32</v>
      </c>
      <c r="CB79" s="4">
        <v>63</v>
      </c>
      <c r="CC79" s="2">
        <v>101</v>
      </c>
      <c r="CD79" s="4">
        <v>115</v>
      </c>
      <c r="CE79" s="2">
        <v>90</v>
      </c>
      <c r="CF79" s="4">
        <v>28</v>
      </c>
      <c r="CG79" s="2"/>
      <c r="CI79" s="2"/>
      <c r="CK79" s="2"/>
      <c r="CM79" s="2"/>
      <c r="CO79" s="2"/>
    </row>
    <row r="80" spans="1:93" s="4" customFormat="1" ht="60" customHeight="1" x14ac:dyDescent="0.25">
      <c r="A80" s="4" t="s">
        <v>183</v>
      </c>
      <c r="B80" s="4" t="s">
        <v>186</v>
      </c>
      <c r="C80" s="4" t="s">
        <v>328</v>
      </c>
      <c r="D80" s="4">
        <v>67010004</v>
      </c>
      <c r="F80" s="4" t="str">
        <f t="shared" si="5"/>
        <v>https://www.google.fr/search?q=PUMA+67010004&amp;client=firefox-b&amp;tbm=isch&amp;source=lnms&amp;sa=X&amp;ved=0ahUKEwj59ILMoPnTAhXDDxoKHYTrBwYQ_AUIJigB&amp;biw=1920&amp;bih=1009</v>
      </c>
      <c r="G80" s="5" t="str">
        <f t="shared" si="6"/>
        <v>Google Images</v>
      </c>
      <c r="H80" s="4" t="s">
        <v>65</v>
      </c>
      <c r="I80" s="6">
        <v>29</v>
      </c>
      <c r="J80" s="4" t="s">
        <v>275</v>
      </c>
      <c r="K80" s="14">
        <v>12.360000000000001</v>
      </c>
      <c r="L80" s="8">
        <f t="shared" si="7"/>
        <v>17.39130434782609</v>
      </c>
      <c r="M80" s="7">
        <v>40</v>
      </c>
      <c r="N80" s="4" t="s">
        <v>199</v>
      </c>
      <c r="O80" s="4" t="s">
        <v>201</v>
      </c>
      <c r="P80" s="4" t="s">
        <v>211</v>
      </c>
      <c r="Q80" s="4" t="s">
        <v>198</v>
      </c>
      <c r="R80" s="4" t="s">
        <v>235</v>
      </c>
      <c r="S80" s="2"/>
      <c r="U80" s="2"/>
      <c r="W80" s="2"/>
      <c r="Y80" s="2"/>
      <c r="AA80" s="2"/>
      <c r="AC80" s="2"/>
      <c r="AE80" s="2"/>
      <c r="AG80" s="2"/>
      <c r="AI80" s="2"/>
      <c r="AK80" s="2"/>
      <c r="AM80" s="2"/>
      <c r="AO80" s="2"/>
      <c r="AQ80" s="2"/>
      <c r="AS80" s="2"/>
      <c r="AU80" s="2"/>
      <c r="AW80" s="2"/>
      <c r="AY80" s="2"/>
      <c r="BA80" s="2"/>
      <c r="BC80" s="2"/>
      <c r="BE80" s="2"/>
      <c r="BG80" s="2"/>
      <c r="BI80" s="2"/>
      <c r="BK80" s="2"/>
      <c r="BM80" s="2"/>
      <c r="BO80" s="2"/>
      <c r="BQ80" s="2"/>
      <c r="BS80" s="2"/>
      <c r="BU80" s="2"/>
      <c r="BW80" s="2"/>
      <c r="BY80" s="2"/>
      <c r="CA80" s="2">
        <v>3</v>
      </c>
      <c r="CB80" s="4">
        <v>12</v>
      </c>
      <c r="CC80" s="2">
        <v>5</v>
      </c>
      <c r="CD80" s="4">
        <v>6</v>
      </c>
      <c r="CE80" s="2">
        <v>2</v>
      </c>
      <c r="CF80" s="4">
        <v>1</v>
      </c>
      <c r="CG80" s="2"/>
      <c r="CI80" s="2"/>
      <c r="CK80" s="2"/>
      <c r="CM80" s="2"/>
      <c r="CO80" s="2"/>
    </row>
    <row r="81" spans="1:93" s="4" customFormat="1" ht="60" customHeight="1" x14ac:dyDescent="0.25">
      <c r="A81" s="4" t="s">
        <v>183</v>
      </c>
      <c r="B81" s="4" t="s">
        <v>186</v>
      </c>
      <c r="C81" s="4" t="s">
        <v>329</v>
      </c>
      <c r="D81" s="4">
        <v>67010051</v>
      </c>
      <c r="F81" s="4" t="str">
        <f t="shared" si="5"/>
        <v>https://www.google.fr/search?q=PUMA+67010051&amp;client=firefox-b&amp;tbm=isch&amp;source=lnms&amp;sa=X&amp;ved=0ahUKEwj59ILMoPnTAhXDDxoKHYTrBwYQ_AUIJigB&amp;biw=1920&amp;bih=1009</v>
      </c>
      <c r="G81" s="5" t="str">
        <f t="shared" si="6"/>
        <v>Google Images</v>
      </c>
      <c r="H81" s="4" t="s">
        <v>65</v>
      </c>
      <c r="I81" s="6">
        <v>8</v>
      </c>
      <c r="J81" s="4" t="s">
        <v>275</v>
      </c>
      <c r="K81" s="14">
        <v>12.360000000000001</v>
      </c>
      <c r="L81" s="8">
        <f t="shared" si="7"/>
        <v>17.39130434782609</v>
      </c>
      <c r="M81" s="7">
        <v>40</v>
      </c>
      <c r="N81" s="4" t="s">
        <v>199</v>
      </c>
      <c r="O81" s="4" t="s">
        <v>201</v>
      </c>
      <c r="P81" s="4" t="s">
        <v>211</v>
      </c>
      <c r="Q81" s="4" t="s">
        <v>198</v>
      </c>
      <c r="R81" s="4" t="s">
        <v>240</v>
      </c>
      <c r="S81" s="2"/>
      <c r="U81" s="2"/>
      <c r="W81" s="2"/>
      <c r="Y81" s="2"/>
      <c r="AA81" s="2"/>
      <c r="AC81" s="2"/>
      <c r="AE81" s="2"/>
      <c r="AG81" s="2"/>
      <c r="AI81" s="2"/>
      <c r="AK81" s="2"/>
      <c r="AM81" s="2"/>
      <c r="AO81" s="2"/>
      <c r="AQ81" s="2"/>
      <c r="AS81" s="2"/>
      <c r="AU81" s="2"/>
      <c r="AW81" s="2"/>
      <c r="AY81" s="2"/>
      <c r="BA81" s="2"/>
      <c r="BC81" s="2"/>
      <c r="BE81" s="2"/>
      <c r="BG81" s="2"/>
      <c r="BI81" s="2"/>
      <c r="BK81" s="2"/>
      <c r="BM81" s="2"/>
      <c r="BO81" s="2"/>
      <c r="BQ81" s="2"/>
      <c r="BS81" s="2"/>
      <c r="BU81" s="2"/>
      <c r="BW81" s="2"/>
      <c r="BY81" s="2"/>
      <c r="CA81" s="2"/>
      <c r="CB81" s="4">
        <v>1</v>
      </c>
      <c r="CC81" s="2">
        <v>1</v>
      </c>
      <c r="CD81" s="4">
        <v>2</v>
      </c>
      <c r="CE81" s="2">
        <v>3</v>
      </c>
      <c r="CF81" s="4">
        <v>1</v>
      </c>
      <c r="CG81" s="2"/>
      <c r="CI81" s="2"/>
      <c r="CK81" s="2"/>
      <c r="CM81" s="2"/>
      <c r="CO81" s="2"/>
    </row>
    <row r="82" spans="1:93" s="4" customFormat="1" ht="60" customHeight="1" x14ac:dyDescent="0.25">
      <c r="A82" s="4" t="s">
        <v>183</v>
      </c>
      <c r="B82" s="4" t="s">
        <v>186</v>
      </c>
      <c r="C82" s="4" t="s">
        <v>322</v>
      </c>
      <c r="D82" s="4">
        <v>67009702</v>
      </c>
      <c r="F82" s="4" t="str">
        <f t="shared" si="5"/>
        <v>https://www.google.fr/search?q=PUMA+67009702&amp;client=firefox-b&amp;tbm=isch&amp;source=lnms&amp;sa=X&amp;ved=0ahUKEwj59ILMoPnTAhXDDxoKHYTrBwYQ_AUIJigB&amp;biw=1920&amp;bih=1009</v>
      </c>
      <c r="G82" s="5" t="str">
        <f t="shared" si="6"/>
        <v>Google Images</v>
      </c>
      <c r="H82" s="4" t="s">
        <v>38</v>
      </c>
      <c r="I82" s="6">
        <v>29</v>
      </c>
      <c r="J82" s="4" t="s">
        <v>275</v>
      </c>
      <c r="K82" s="14">
        <v>7.5150000000000006</v>
      </c>
      <c r="L82" s="8">
        <f t="shared" si="7"/>
        <v>10</v>
      </c>
      <c r="M82" s="7">
        <v>23</v>
      </c>
      <c r="N82" s="4" t="s">
        <v>199</v>
      </c>
      <c r="O82" s="4" t="s">
        <v>201</v>
      </c>
      <c r="P82" s="4" t="s">
        <v>220</v>
      </c>
      <c r="Q82" s="4" t="s">
        <v>198</v>
      </c>
      <c r="R82" s="4" t="s">
        <v>243</v>
      </c>
      <c r="S82" s="2"/>
      <c r="U82" s="2"/>
      <c r="W82" s="2"/>
      <c r="Y82" s="2"/>
      <c r="AA82" s="2"/>
      <c r="AC82" s="2"/>
      <c r="AE82" s="2"/>
      <c r="AG82" s="2"/>
      <c r="AI82" s="2"/>
      <c r="AK82" s="2"/>
      <c r="AM82" s="2"/>
      <c r="AO82" s="2"/>
      <c r="AQ82" s="2"/>
      <c r="AS82" s="2"/>
      <c r="AU82" s="2"/>
      <c r="AW82" s="2"/>
      <c r="AY82" s="2"/>
      <c r="BA82" s="2"/>
      <c r="BC82" s="2"/>
      <c r="BE82" s="2"/>
      <c r="BG82" s="2"/>
      <c r="BI82" s="2"/>
      <c r="BK82" s="2"/>
      <c r="BM82" s="2"/>
      <c r="BO82" s="2"/>
      <c r="BQ82" s="2"/>
      <c r="BS82" s="2"/>
      <c r="BU82" s="2"/>
      <c r="BW82" s="2"/>
      <c r="BY82" s="2"/>
      <c r="BZ82" s="4">
        <v>1</v>
      </c>
      <c r="CA82" s="2">
        <v>2</v>
      </c>
      <c r="CB82" s="4">
        <v>3</v>
      </c>
      <c r="CC82" s="2">
        <v>9</v>
      </c>
      <c r="CD82" s="4">
        <v>7</v>
      </c>
      <c r="CE82" s="2">
        <v>7</v>
      </c>
      <c r="CG82" s="2"/>
      <c r="CI82" s="2"/>
      <c r="CK82" s="2"/>
      <c r="CM82" s="2"/>
      <c r="CO82" s="2"/>
    </row>
    <row r="83" spans="1:93" s="4" customFormat="1" ht="60" customHeight="1" x14ac:dyDescent="0.25">
      <c r="A83" s="4" t="s">
        <v>183</v>
      </c>
      <c r="B83" s="4" t="s">
        <v>186</v>
      </c>
      <c r="C83" s="4" t="s">
        <v>323</v>
      </c>
      <c r="D83" s="4">
        <v>67009704</v>
      </c>
      <c r="F83" s="4" t="str">
        <f t="shared" si="5"/>
        <v>https://www.google.fr/search?q=PUMA+67009704&amp;client=firefox-b&amp;tbm=isch&amp;source=lnms&amp;sa=X&amp;ved=0ahUKEwj59ILMoPnTAhXDDxoKHYTrBwYQ_AUIJigB&amp;biw=1920&amp;bih=1009</v>
      </c>
      <c r="G83" s="5" t="str">
        <f t="shared" si="6"/>
        <v>Google Images</v>
      </c>
      <c r="H83" s="4" t="s">
        <v>38</v>
      </c>
      <c r="I83" s="6">
        <v>17</v>
      </c>
      <c r="J83" s="4" t="s">
        <v>275</v>
      </c>
      <c r="K83" s="14">
        <v>7.5150000000000006</v>
      </c>
      <c r="L83" s="8">
        <f t="shared" si="7"/>
        <v>10</v>
      </c>
      <c r="M83" s="7">
        <v>23</v>
      </c>
      <c r="N83" s="4" t="s">
        <v>199</v>
      </c>
      <c r="O83" s="4" t="s">
        <v>201</v>
      </c>
      <c r="P83" s="4" t="s">
        <v>220</v>
      </c>
      <c r="Q83" s="4" t="s">
        <v>198</v>
      </c>
      <c r="R83" s="4" t="s">
        <v>235</v>
      </c>
      <c r="S83" s="2"/>
      <c r="U83" s="2"/>
      <c r="W83" s="2"/>
      <c r="Y83" s="2"/>
      <c r="AA83" s="2"/>
      <c r="AC83" s="2"/>
      <c r="AE83" s="2"/>
      <c r="AG83" s="2"/>
      <c r="AI83" s="2"/>
      <c r="AK83" s="2"/>
      <c r="AM83" s="2"/>
      <c r="AO83" s="2"/>
      <c r="AQ83" s="2"/>
      <c r="AS83" s="2"/>
      <c r="AU83" s="2"/>
      <c r="AW83" s="2"/>
      <c r="AY83" s="2"/>
      <c r="BA83" s="2"/>
      <c r="BC83" s="2"/>
      <c r="BE83" s="2"/>
      <c r="BG83" s="2"/>
      <c r="BI83" s="2"/>
      <c r="BK83" s="2"/>
      <c r="BM83" s="2"/>
      <c r="BO83" s="2"/>
      <c r="BQ83" s="2"/>
      <c r="BS83" s="2"/>
      <c r="BU83" s="2"/>
      <c r="BW83" s="2"/>
      <c r="BY83" s="2"/>
      <c r="CA83" s="2">
        <v>1</v>
      </c>
      <c r="CB83" s="4">
        <v>8</v>
      </c>
      <c r="CC83" s="2">
        <v>4</v>
      </c>
      <c r="CD83" s="4">
        <v>3</v>
      </c>
      <c r="CE83" s="2">
        <v>1</v>
      </c>
      <c r="CG83" s="2"/>
      <c r="CI83" s="2"/>
      <c r="CK83" s="2"/>
      <c r="CM83" s="2"/>
      <c r="CO83" s="2"/>
    </row>
    <row r="84" spans="1:93" s="4" customFormat="1" ht="60" customHeight="1" x14ac:dyDescent="0.25">
      <c r="A84" s="4" t="s">
        <v>183</v>
      </c>
      <c r="B84" s="4" t="s">
        <v>186</v>
      </c>
      <c r="C84" s="4" t="s">
        <v>363</v>
      </c>
      <c r="D84" s="4">
        <v>67167901</v>
      </c>
      <c r="F84" s="4" t="str">
        <f t="shared" si="5"/>
        <v>https://www.google.fr/search?q=PUMA+67167901&amp;client=firefox-b&amp;tbm=isch&amp;source=lnms&amp;sa=X&amp;ved=0ahUKEwj59ILMoPnTAhXDDxoKHYTrBwYQ_AUIJigB&amp;biw=1920&amp;bih=1009</v>
      </c>
      <c r="G84" s="5" t="str">
        <f t="shared" si="6"/>
        <v>Google Images</v>
      </c>
      <c r="H84" s="4" t="s">
        <v>38</v>
      </c>
      <c r="I84" s="6">
        <v>9</v>
      </c>
      <c r="J84" s="4" t="s">
        <v>275</v>
      </c>
      <c r="K84" s="14">
        <v>7.5150000000000006</v>
      </c>
      <c r="L84" s="8">
        <f t="shared" si="7"/>
        <v>10</v>
      </c>
      <c r="M84" s="7">
        <v>23</v>
      </c>
      <c r="N84" s="4" t="s">
        <v>199</v>
      </c>
      <c r="O84" s="4" t="s">
        <v>201</v>
      </c>
      <c r="P84" s="4" t="s">
        <v>220</v>
      </c>
      <c r="Q84" s="4" t="s">
        <v>198</v>
      </c>
      <c r="R84" s="4" t="s">
        <v>212</v>
      </c>
      <c r="S84" s="2"/>
      <c r="U84" s="2"/>
      <c r="W84" s="2"/>
      <c r="Y84" s="2"/>
      <c r="AA84" s="2"/>
      <c r="AC84" s="2"/>
      <c r="AE84" s="2"/>
      <c r="AG84" s="2"/>
      <c r="AI84" s="2"/>
      <c r="AK84" s="2"/>
      <c r="AM84" s="2"/>
      <c r="AO84" s="2"/>
      <c r="AQ84" s="2"/>
      <c r="AS84" s="2"/>
      <c r="AU84" s="2"/>
      <c r="AW84" s="2"/>
      <c r="AY84" s="2"/>
      <c r="BA84" s="2"/>
      <c r="BC84" s="2"/>
      <c r="BE84" s="2"/>
      <c r="BG84" s="2"/>
      <c r="BI84" s="2"/>
      <c r="BK84" s="2"/>
      <c r="BM84" s="2"/>
      <c r="BO84" s="2"/>
      <c r="BQ84" s="2"/>
      <c r="BS84" s="2"/>
      <c r="BU84" s="2"/>
      <c r="BW84" s="2"/>
      <c r="BY84" s="2"/>
      <c r="CA84" s="2"/>
      <c r="CB84" s="4">
        <v>3</v>
      </c>
      <c r="CC84" s="2">
        <v>1</v>
      </c>
      <c r="CD84" s="4">
        <v>4</v>
      </c>
      <c r="CE84" s="2"/>
      <c r="CF84" s="4">
        <v>1</v>
      </c>
      <c r="CG84" s="2"/>
      <c r="CI84" s="2"/>
      <c r="CK84" s="2"/>
      <c r="CM84" s="2"/>
      <c r="CO84" s="2"/>
    </row>
    <row r="85" spans="1:93" s="4" customFormat="1" ht="60" customHeight="1" x14ac:dyDescent="0.25">
      <c r="A85" s="4" t="s">
        <v>183</v>
      </c>
      <c r="B85" s="4" t="s">
        <v>186</v>
      </c>
      <c r="C85" s="4" t="s">
        <v>324</v>
      </c>
      <c r="D85" s="4">
        <v>67009717</v>
      </c>
      <c r="F85" s="4" t="str">
        <f t="shared" si="5"/>
        <v>https://www.google.fr/search?q=PUMA+67009717&amp;client=firefox-b&amp;tbm=isch&amp;source=lnms&amp;sa=X&amp;ved=0ahUKEwj59ILMoPnTAhXDDxoKHYTrBwYQ_AUIJigB&amp;biw=1920&amp;bih=1009</v>
      </c>
      <c r="G85" s="5" t="str">
        <f t="shared" si="6"/>
        <v>Google Images</v>
      </c>
      <c r="H85" s="4" t="s">
        <v>38</v>
      </c>
      <c r="I85" s="6">
        <v>6</v>
      </c>
      <c r="J85" s="4" t="s">
        <v>275</v>
      </c>
      <c r="K85" s="14">
        <v>7.5150000000000006</v>
      </c>
      <c r="L85" s="8">
        <f t="shared" si="7"/>
        <v>10</v>
      </c>
      <c r="M85" s="7">
        <v>23</v>
      </c>
      <c r="N85" s="4" t="s">
        <v>199</v>
      </c>
      <c r="O85" s="4" t="s">
        <v>201</v>
      </c>
      <c r="P85" s="4" t="s">
        <v>220</v>
      </c>
      <c r="Q85" s="4" t="s">
        <v>198</v>
      </c>
      <c r="R85" s="4" t="s">
        <v>234</v>
      </c>
      <c r="S85" s="2"/>
      <c r="U85" s="2"/>
      <c r="W85" s="2"/>
      <c r="Y85" s="2"/>
      <c r="AA85" s="2"/>
      <c r="AC85" s="2"/>
      <c r="AE85" s="2"/>
      <c r="AG85" s="2"/>
      <c r="AI85" s="2"/>
      <c r="AK85" s="2"/>
      <c r="AM85" s="2"/>
      <c r="AO85" s="2"/>
      <c r="AQ85" s="2"/>
      <c r="AS85" s="2"/>
      <c r="AU85" s="2"/>
      <c r="AW85" s="2"/>
      <c r="AY85" s="2"/>
      <c r="BA85" s="2"/>
      <c r="BC85" s="2"/>
      <c r="BE85" s="2"/>
      <c r="BG85" s="2"/>
      <c r="BI85" s="2"/>
      <c r="BK85" s="2"/>
      <c r="BM85" s="2"/>
      <c r="BO85" s="2"/>
      <c r="BQ85" s="2"/>
      <c r="BS85" s="2"/>
      <c r="BU85" s="2"/>
      <c r="BW85" s="2"/>
      <c r="BY85" s="2"/>
      <c r="CA85" s="2"/>
      <c r="CC85" s="2"/>
      <c r="CE85" s="2"/>
      <c r="CF85" s="4">
        <v>6</v>
      </c>
      <c r="CG85" s="2"/>
      <c r="CI85" s="2"/>
      <c r="CK85" s="2"/>
      <c r="CM85" s="2"/>
      <c r="CO85" s="2"/>
    </row>
    <row r="86" spans="1:93" s="4" customFormat="1" ht="60" customHeight="1" x14ac:dyDescent="0.25">
      <c r="A86" s="4" t="s">
        <v>183</v>
      </c>
      <c r="B86" s="4" t="s">
        <v>186</v>
      </c>
      <c r="C86" s="4" t="s">
        <v>325</v>
      </c>
      <c r="D86" s="4">
        <v>67009727</v>
      </c>
      <c r="F86" s="4" t="str">
        <f t="shared" si="5"/>
        <v>https://www.google.fr/search?q=PUMA+67009727&amp;client=firefox-b&amp;tbm=isch&amp;source=lnms&amp;sa=X&amp;ved=0ahUKEwj59ILMoPnTAhXDDxoKHYTrBwYQ_AUIJigB&amp;biw=1920&amp;bih=1009</v>
      </c>
      <c r="G86" s="5" t="str">
        <f t="shared" si="6"/>
        <v>Google Images</v>
      </c>
      <c r="H86" s="4" t="s">
        <v>38</v>
      </c>
      <c r="I86" s="6">
        <v>4</v>
      </c>
      <c r="J86" s="4" t="s">
        <v>275</v>
      </c>
      <c r="K86" s="14">
        <v>7.5150000000000006</v>
      </c>
      <c r="L86" s="8">
        <f t="shared" si="7"/>
        <v>10</v>
      </c>
      <c r="M86" s="7">
        <v>23</v>
      </c>
      <c r="N86" s="4" t="s">
        <v>199</v>
      </c>
      <c r="O86" s="4" t="s">
        <v>201</v>
      </c>
      <c r="P86" s="4" t="s">
        <v>220</v>
      </c>
      <c r="Q86" s="4" t="s">
        <v>198</v>
      </c>
      <c r="R86" s="4" t="s">
        <v>249</v>
      </c>
      <c r="S86" s="2"/>
      <c r="U86" s="2"/>
      <c r="W86" s="2"/>
      <c r="Y86" s="2"/>
      <c r="AA86" s="2"/>
      <c r="AC86" s="2"/>
      <c r="AE86" s="2"/>
      <c r="AG86" s="2"/>
      <c r="AI86" s="2"/>
      <c r="AK86" s="2"/>
      <c r="AM86" s="2"/>
      <c r="AO86" s="2"/>
      <c r="AQ86" s="2"/>
      <c r="AS86" s="2"/>
      <c r="AU86" s="2"/>
      <c r="AW86" s="2"/>
      <c r="AY86" s="2"/>
      <c r="BA86" s="2"/>
      <c r="BC86" s="2"/>
      <c r="BE86" s="2"/>
      <c r="BG86" s="2"/>
      <c r="BI86" s="2"/>
      <c r="BK86" s="2"/>
      <c r="BM86" s="2"/>
      <c r="BO86" s="2"/>
      <c r="BQ86" s="2"/>
      <c r="BS86" s="2"/>
      <c r="BU86" s="2"/>
      <c r="BW86" s="2"/>
      <c r="BY86" s="2"/>
      <c r="CA86" s="2"/>
      <c r="CC86" s="2"/>
      <c r="CE86" s="2"/>
      <c r="CF86" s="4">
        <v>4</v>
      </c>
      <c r="CG86" s="2"/>
      <c r="CI86" s="2"/>
      <c r="CK86" s="2"/>
      <c r="CM86" s="2"/>
      <c r="CO86" s="2"/>
    </row>
    <row r="87" spans="1:93" s="4" customFormat="1" ht="60" customHeight="1" x14ac:dyDescent="0.25">
      <c r="A87" s="4" t="s">
        <v>183</v>
      </c>
      <c r="B87" s="4" t="s">
        <v>190</v>
      </c>
      <c r="C87" s="4" t="s">
        <v>412</v>
      </c>
      <c r="D87" s="4" t="s">
        <v>2</v>
      </c>
      <c r="F87" s="4" t="str">
        <f t="shared" si="5"/>
        <v>https://www.google.fr/search?q=PUMA+65525901J&amp;client=firefox-b&amp;tbm=isch&amp;source=lnms&amp;sa=X&amp;ved=0ahUKEwj59ILMoPnTAhXDDxoKHYTrBwYQ_AUIJigB&amp;biw=1920&amp;bih=1009</v>
      </c>
      <c r="G87" s="5" t="str">
        <f t="shared" si="6"/>
        <v>Google Images</v>
      </c>
      <c r="H87" s="4" t="s">
        <v>1</v>
      </c>
      <c r="I87" s="6">
        <v>2</v>
      </c>
      <c r="J87" s="4" t="s">
        <v>275</v>
      </c>
      <c r="K87" s="14">
        <v>10.83</v>
      </c>
      <c r="L87" s="8">
        <f t="shared" si="7"/>
        <v>14.130434782608697</v>
      </c>
      <c r="M87" s="7">
        <v>32.5</v>
      </c>
      <c r="N87" s="4" t="s">
        <v>267</v>
      </c>
      <c r="O87" s="4" t="s">
        <v>201</v>
      </c>
      <c r="P87" s="4" t="s">
        <v>211</v>
      </c>
      <c r="Q87" s="4" t="s">
        <v>268</v>
      </c>
      <c r="R87" s="4">
        <v>0</v>
      </c>
      <c r="S87" s="2"/>
      <c r="U87" s="2"/>
      <c r="W87" s="2"/>
      <c r="Y87" s="2"/>
      <c r="AA87" s="2"/>
      <c r="AC87" s="2"/>
      <c r="AE87" s="2"/>
      <c r="AG87" s="2"/>
      <c r="AI87" s="2"/>
      <c r="AK87" s="2"/>
      <c r="AM87" s="2"/>
      <c r="AO87" s="2"/>
      <c r="AQ87" s="2"/>
      <c r="AS87" s="2"/>
      <c r="AU87" s="2"/>
      <c r="AW87" s="2"/>
      <c r="AY87" s="2"/>
      <c r="BA87" s="2"/>
      <c r="BC87" s="2"/>
      <c r="BE87" s="2"/>
      <c r="BG87" s="2"/>
      <c r="BI87" s="2"/>
      <c r="BK87" s="2"/>
      <c r="BM87" s="2"/>
      <c r="BO87" s="2"/>
      <c r="BQ87" s="2"/>
      <c r="BS87" s="2"/>
      <c r="BU87" s="2"/>
      <c r="BW87" s="2"/>
      <c r="BY87" s="2"/>
      <c r="CA87" s="2"/>
      <c r="CC87" s="2">
        <v>2</v>
      </c>
      <c r="CE87" s="2"/>
      <c r="CG87" s="2"/>
      <c r="CI87" s="2"/>
      <c r="CK87" s="2"/>
      <c r="CM87" s="2"/>
      <c r="CO87" s="2"/>
    </row>
    <row r="88" spans="1:93" s="4" customFormat="1" ht="60" customHeight="1" x14ac:dyDescent="0.25">
      <c r="A88" s="4" t="s">
        <v>183</v>
      </c>
      <c r="B88" s="4" t="s">
        <v>190</v>
      </c>
      <c r="C88" s="4" t="s">
        <v>411</v>
      </c>
      <c r="D88" s="4">
        <v>65563606</v>
      </c>
      <c r="F88" s="4" t="str">
        <f t="shared" si="5"/>
        <v>https://www.google.fr/search?q=PUMA+65563606&amp;client=firefox-b&amp;tbm=isch&amp;source=lnms&amp;sa=X&amp;ved=0ahUKEwj59ILMoPnTAhXDDxoKHYTrBwYQ_AUIJigB&amp;biw=1920&amp;bih=1009</v>
      </c>
      <c r="G88" s="5" t="str">
        <f t="shared" si="6"/>
        <v>Google Images</v>
      </c>
      <c r="H88" s="4" t="s">
        <v>80</v>
      </c>
      <c r="I88" s="6">
        <v>2</v>
      </c>
      <c r="J88" s="4" t="s">
        <v>275</v>
      </c>
      <c r="K88" s="14">
        <v>11.85</v>
      </c>
      <c r="L88" s="8" t="e">
        <f t="shared" si="7"/>
        <v>#REF!</v>
      </c>
      <c r="M88" s="7" t="e">
        <v>#REF!</v>
      </c>
      <c r="N88" s="4" t="s">
        <v>197</v>
      </c>
      <c r="O88" s="4" t="s">
        <v>201</v>
      </c>
      <c r="P88" s="4" t="s">
        <v>241</v>
      </c>
      <c r="Q88" s="4" t="s">
        <v>268</v>
      </c>
      <c r="R88" s="4" t="s">
        <v>227</v>
      </c>
      <c r="S88" s="2"/>
      <c r="U88" s="2"/>
      <c r="W88" s="2"/>
      <c r="Y88" s="2"/>
      <c r="AA88" s="2"/>
      <c r="AC88" s="2"/>
      <c r="AE88" s="2"/>
      <c r="AG88" s="2"/>
      <c r="AI88" s="2"/>
      <c r="AK88" s="2"/>
      <c r="AM88" s="2"/>
      <c r="AO88" s="2"/>
      <c r="AQ88" s="2"/>
      <c r="AS88" s="2"/>
      <c r="AU88" s="2"/>
      <c r="AW88" s="2"/>
      <c r="AY88" s="2"/>
      <c r="BA88" s="2"/>
      <c r="BC88" s="2"/>
      <c r="BE88" s="2"/>
      <c r="BG88" s="2"/>
      <c r="BI88" s="2"/>
      <c r="BK88" s="2"/>
      <c r="BM88" s="2"/>
      <c r="BO88" s="2"/>
      <c r="BQ88" s="2"/>
      <c r="BS88" s="2"/>
      <c r="BU88" s="2"/>
      <c r="BW88" s="2"/>
      <c r="BY88" s="2"/>
      <c r="CA88" s="2">
        <v>1</v>
      </c>
      <c r="CC88" s="2"/>
      <c r="CE88" s="2">
        <v>1</v>
      </c>
      <c r="CG88" s="2"/>
      <c r="CI88" s="2"/>
      <c r="CK88" s="2"/>
      <c r="CM88" s="2"/>
      <c r="CO88" s="2"/>
    </row>
    <row r="89" spans="1:93" s="4" customFormat="1" ht="60" customHeight="1" x14ac:dyDescent="0.25">
      <c r="A89" s="4" t="s">
        <v>183</v>
      </c>
      <c r="B89" s="4" t="s">
        <v>190</v>
      </c>
      <c r="C89" s="4" t="s">
        <v>305</v>
      </c>
      <c r="D89" s="4">
        <v>65563301</v>
      </c>
      <c r="F89" s="4" t="str">
        <f t="shared" si="5"/>
        <v>https://www.google.fr/search?q=PUMA+65563301&amp;client=firefox-b&amp;tbm=isch&amp;source=lnms&amp;sa=X&amp;ved=0ahUKEwj59ILMoPnTAhXDDxoKHYTrBwYQ_AUIJigB&amp;biw=1920&amp;bih=1009</v>
      </c>
      <c r="G89" s="5" t="str">
        <f t="shared" si="6"/>
        <v>Google Images</v>
      </c>
      <c r="H89" s="4" t="s">
        <v>81</v>
      </c>
      <c r="I89" s="6">
        <v>2</v>
      </c>
      <c r="J89" s="4" t="s">
        <v>275</v>
      </c>
      <c r="K89" s="14">
        <v>9.3000000000000007</v>
      </c>
      <c r="L89" s="8" t="e">
        <f t="shared" si="7"/>
        <v>#REF!</v>
      </c>
      <c r="M89" s="7" t="e">
        <v>#REF!</v>
      </c>
      <c r="N89" s="4" t="s">
        <v>197</v>
      </c>
      <c r="O89" s="4" t="s">
        <v>201</v>
      </c>
      <c r="P89" s="4" t="s">
        <v>236</v>
      </c>
      <c r="Q89" s="4" t="s">
        <v>268</v>
      </c>
      <c r="R89" s="4" t="s">
        <v>218</v>
      </c>
      <c r="S89" s="2"/>
      <c r="U89" s="2"/>
      <c r="W89" s="2"/>
      <c r="Y89" s="2"/>
      <c r="AA89" s="2"/>
      <c r="AC89" s="2"/>
      <c r="AE89" s="2"/>
      <c r="AG89" s="2"/>
      <c r="AI89" s="2"/>
      <c r="AK89" s="2"/>
      <c r="AM89" s="2"/>
      <c r="AO89" s="2"/>
      <c r="AQ89" s="2"/>
      <c r="AS89" s="2"/>
      <c r="AU89" s="2"/>
      <c r="AW89" s="2"/>
      <c r="AY89" s="2"/>
      <c r="BA89" s="2"/>
      <c r="BC89" s="2"/>
      <c r="BE89" s="2"/>
      <c r="BG89" s="2"/>
      <c r="BI89" s="2"/>
      <c r="BK89" s="2"/>
      <c r="BM89" s="2"/>
      <c r="BO89" s="2"/>
      <c r="BQ89" s="2"/>
      <c r="BS89" s="2"/>
      <c r="BU89" s="2"/>
      <c r="BW89" s="2"/>
      <c r="BY89" s="2"/>
      <c r="CA89" s="2"/>
      <c r="CC89" s="2"/>
      <c r="CE89" s="2">
        <v>2</v>
      </c>
      <c r="CG89" s="2"/>
      <c r="CI89" s="2"/>
      <c r="CK89" s="2"/>
      <c r="CM89" s="2"/>
      <c r="CO89" s="2"/>
    </row>
    <row r="90" spans="1:93" s="4" customFormat="1" ht="60" customHeight="1" x14ac:dyDescent="0.25">
      <c r="A90" s="4" t="s">
        <v>183</v>
      </c>
      <c r="B90" s="4" t="s">
        <v>190</v>
      </c>
      <c r="C90" s="4" t="s">
        <v>388</v>
      </c>
      <c r="D90" s="4">
        <v>70354207</v>
      </c>
      <c r="F90" s="4" t="str">
        <f t="shared" si="5"/>
        <v>https://www.google.fr/search?q=PUMA+70354207&amp;client=firefox-b&amp;tbm=isch&amp;source=lnms&amp;sa=X&amp;ved=0ahUKEwj59ILMoPnTAhXDDxoKHYTrBwYQ_AUIJigB&amp;biw=1920&amp;bih=1009</v>
      </c>
      <c r="G90" s="5" t="str">
        <f t="shared" si="6"/>
        <v>Google Images</v>
      </c>
      <c r="H90" s="4" t="s">
        <v>22</v>
      </c>
      <c r="I90" s="6">
        <v>485</v>
      </c>
      <c r="J90" s="4" t="s">
        <v>275</v>
      </c>
      <c r="K90" s="14">
        <v>5.9849999999999994</v>
      </c>
      <c r="L90" s="8">
        <f t="shared" si="7"/>
        <v>5.6521739130434785</v>
      </c>
      <c r="M90" s="7">
        <v>13</v>
      </c>
      <c r="N90" s="4" t="s">
        <v>267</v>
      </c>
      <c r="O90" s="4" t="s">
        <v>201</v>
      </c>
      <c r="P90" s="4" t="s">
        <v>202</v>
      </c>
      <c r="Q90" s="4" t="s">
        <v>268</v>
      </c>
      <c r="R90" s="4" t="s">
        <v>217</v>
      </c>
      <c r="S90" s="2"/>
      <c r="U90" s="2"/>
      <c r="W90" s="2"/>
      <c r="Y90" s="2"/>
      <c r="AA90" s="2"/>
      <c r="AC90" s="2"/>
      <c r="AE90" s="2"/>
      <c r="AG90" s="2"/>
      <c r="AI90" s="2"/>
      <c r="AK90" s="2"/>
      <c r="AM90" s="2"/>
      <c r="AO90" s="2"/>
      <c r="AQ90" s="2"/>
      <c r="AS90" s="2"/>
      <c r="AU90" s="2"/>
      <c r="AW90" s="2"/>
      <c r="AY90" s="2"/>
      <c r="BA90" s="2"/>
      <c r="BC90" s="2"/>
      <c r="BE90" s="2"/>
      <c r="BG90" s="2"/>
      <c r="BI90" s="2"/>
      <c r="BK90" s="2"/>
      <c r="BM90" s="2"/>
      <c r="BO90" s="2"/>
      <c r="BQ90" s="2"/>
      <c r="BS90" s="2"/>
      <c r="BU90" s="2"/>
      <c r="BW90" s="2"/>
      <c r="BY90" s="2"/>
      <c r="CA90" s="2">
        <v>165</v>
      </c>
      <c r="CB90" s="4">
        <v>64</v>
      </c>
      <c r="CC90" s="2"/>
      <c r="CE90" s="2">
        <v>90</v>
      </c>
      <c r="CF90" s="4">
        <v>166</v>
      </c>
      <c r="CG90" s="2"/>
      <c r="CI90" s="2"/>
      <c r="CK90" s="2"/>
      <c r="CM90" s="2"/>
      <c r="CO90" s="2"/>
    </row>
    <row r="91" spans="1:93" s="4" customFormat="1" ht="60" customHeight="1" x14ac:dyDescent="0.25">
      <c r="A91" s="4" t="s">
        <v>183</v>
      </c>
      <c r="B91" s="4" t="s">
        <v>190</v>
      </c>
      <c r="C91" s="4" t="s">
        <v>383</v>
      </c>
      <c r="D91" s="4">
        <v>70354201</v>
      </c>
      <c r="F91" s="4" t="str">
        <f t="shared" si="5"/>
        <v>https://www.google.fr/search?q=PUMA+70354201&amp;client=firefox-b&amp;tbm=isch&amp;source=lnms&amp;sa=X&amp;ved=0ahUKEwj59ILMoPnTAhXDDxoKHYTrBwYQ_AUIJigB&amp;biw=1920&amp;bih=1009</v>
      </c>
      <c r="G91" s="5" t="str">
        <f t="shared" si="6"/>
        <v>Google Images</v>
      </c>
      <c r="H91" s="4" t="s">
        <v>26</v>
      </c>
      <c r="I91" s="6">
        <v>818</v>
      </c>
      <c r="J91" s="4" t="s">
        <v>275</v>
      </c>
      <c r="K91" s="14">
        <v>5.9849999999999994</v>
      </c>
      <c r="L91" s="8">
        <f t="shared" si="7"/>
        <v>5.6521739130434785</v>
      </c>
      <c r="M91" s="7">
        <v>13</v>
      </c>
      <c r="N91" s="4" t="s">
        <v>267</v>
      </c>
      <c r="O91" s="4" t="s">
        <v>201</v>
      </c>
      <c r="P91" s="4" t="s">
        <v>202</v>
      </c>
      <c r="Q91" s="4" t="s">
        <v>268</v>
      </c>
      <c r="R91" s="4" t="s">
        <v>218</v>
      </c>
      <c r="S91" s="2"/>
      <c r="U91" s="2"/>
      <c r="W91" s="2"/>
      <c r="Y91" s="2"/>
      <c r="AA91" s="2"/>
      <c r="AC91" s="2"/>
      <c r="AE91" s="2"/>
      <c r="AG91" s="2"/>
      <c r="AI91" s="2"/>
      <c r="AK91" s="2"/>
      <c r="AM91" s="2"/>
      <c r="AO91" s="2"/>
      <c r="AQ91" s="2"/>
      <c r="AS91" s="2"/>
      <c r="AU91" s="2"/>
      <c r="AW91" s="2"/>
      <c r="AY91" s="2"/>
      <c r="BA91" s="2"/>
      <c r="BC91" s="2"/>
      <c r="BE91" s="2"/>
      <c r="BG91" s="2"/>
      <c r="BI91" s="2"/>
      <c r="BK91" s="2"/>
      <c r="BM91" s="2"/>
      <c r="BO91" s="2"/>
      <c r="BQ91" s="2"/>
      <c r="BS91" s="2"/>
      <c r="BU91" s="2"/>
      <c r="BW91" s="2"/>
      <c r="BY91" s="2"/>
      <c r="CA91" s="2"/>
      <c r="CC91" s="2">
        <v>297</v>
      </c>
      <c r="CD91" s="4">
        <v>259</v>
      </c>
      <c r="CE91" s="2"/>
      <c r="CF91" s="4">
        <v>262</v>
      </c>
      <c r="CG91" s="2"/>
      <c r="CI91" s="2"/>
      <c r="CK91" s="2"/>
      <c r="CM91" s="2"/>
      <c r="CO91" s="2"/>
    </row>
    <row r="92" spans="1:93" s="4" customFormat="1" ht="60" customHeight="1" x14ac:dyDescent="0.25">
      <c r="A92" s="4" t="s">
        <v>183</v>
      </c>
      <c r="B92" s="4" t="s">
        <v>190</v>
      </c>
      <c r="C92" s="4" t="s">
        <v>384</v>
      </c>
      <c r="D92" s="4">
        <v>70354202</v>
      </c>
      <c r="F92" s="4" t="str">
        <f t="shared" si="5"/>
        <v>https://www.google.fr/search?q=PUMA+70354202&amp;client=firefox-b&amp;tbm=isch&amp;source=lnms&amp;sa=X&amp;ved=0ahUKEwj59ILMoPnTAhXDDxoKHYTrBwYQ_AUIJigB&amp;biw=1920&amp;bih=1009</v>
      </c>
      <c r="G92" s="5" t="str">
        <f t="shared" si="6"/>
        <v>Google Images</v>
      </c>
      <c r="H92" s="4" t="s">
        <v>26</v>
      </c>
      <c r="I92" s="6">
        <v>258</v>
      </c>
      <c r="J92" s="4" t="s">
        <v>275</v>
      </c>
      <c r="K92" s="14">
        <v>5.9849999999999994</v>
      </c>
      <c r="L92" s="8">
        <f t="shared" si="7"/>
        <v>5.6521739130434785</v>
      </c>
      <c r="M92" s="7">
        <v>13</v>
      </c>
      <c r="N92" s="4" t="s">
        <v>267</v>
      </c>
      <c r="O92" s="4" t="s">
        <v>201</v>
      </c>
      <c r="P92" s="4" t="s">
        <v>202</v>
      </c>
      <c r="Q92" s="4" t="s">
        <v>268</v>
      </c>
      <c r="R92" s="4" t="s">
        <v>207</v>
      </c>
      <c r="S92" s="2"/>
      <c r="U92" s="2"/>
      <c r="W92" s="2"/>
      <c r="Y92" s="2"/>
      <c r="AA92" s="2"/>
      <c r="AC92" s="2"/>
      <c r="AE92" s="2"/>
      <c r="AG92" s="2"/>
      <c r="AI92" s="2"/>
      <c r="AK92" s="2"/>
      <c r="AM92" s="2"/>
      <c r="AO92" s="2"/>
      <c r="AQ92" s="2"/>
      <c r="AS92" s="2"/>
      <c r="AU92" s="2"/>
      <c r="AW92" s="2"/>
      <c r="AY92" s="2"/>
      <c r="BA92" s="2"/>
      <c r="BC92" s="2"/>
      <c r="BE92" s="2"/>
      <c r="BG92" s="2"/>
      <c r="BI92" s="2"/>
      <c r="BK92" s="2"/>
      <c r="BM92" s="2"/>
      <c r="BO92" s="2"/>
      <c r="BQ92" s="2"/>
      <c r="BS92" s="2"/>
      <c r="BU92" s="2"/>
      <c r="BW92" s="2"/>
      <c r="BY92" s="2"/>
      <c r="CA92" s="2"/>
      <c r="CC92" s="2">
        <v>43</v>
      </c>
      <c r="CD92" s="4">
        <v>210</v>
      </c>
      <c r="CE92" s="2"/>
      <c r="CF92" s="4">
        <v>5</v>
      </c>
      <c r="CG92" s="2"/>
      <c r="CI92" s="2"/>
      <c r="CK92" s="2"/>
      <c r="CM92" s="2"/>
      <c r="CO92" s="2"/>
    </row>
    <row r="93" spans="1:93" s="4" customFormat="1" ht="60" customHeight="1" x14ac:dyDescent="0.25">
      <c r="A93" s="4" t="s">
        <v>183</v>
      </c>
      <c r="B93" s="4" t="s">
        <v>190</v>
      </c>
      <c r="C93" s="4" t="s">
        <v>387</v>
      </c>
      <c r="D93" s="4">
        <v>70354206</v>
      </c>
      <c r="F93" s="4" t="str">
        <f t="shared" si="5"/>
        <v>https://www.google.fr/search?q=PUMA+70354206&amp;client=firefox-b&amp;tbm=isch&amp;source=lnms&amp;sa=X&amp;ved=0ahUKEwj59ILMoPnTAhXDDxoKHYTrBwYQ_AUIJigB&amp;biw=1920&amp;bih=1009</v>
      </c>
      <c r="G93" s="5" t="str">
        <f t="shared" si="6"/>
        <v>Google Images</v>
      </c>
      <c r="H93" s="4" t="s">
        <v>23</v>
      </c>
      <c r="I93" s="6">
        <v>168</v>
      </c>
      <c r="J93" s="4" t="s">
        <v>275</v>
      </c>
      <c r="K93" s="14">
        <v>5.9849999999999994</v>
      </c>
      <c r="L93" s="8">
        <f t="shared" si="7"/>
        <v>5.6521739130434785</v>
      </c>
      <c r="M93" s="7">
        <v>13</v>
      </c>
      <c r="N93" s="4" t="s">
        <v>267</v>
      </c>
      <c r="O93" s="4" t="s">
        <v>201</v>
      </c>
      <c r="P93" s="4" t="s">
        <v>202</v>
      </c>
      <c r="Q93" s="4" t="s">
        <v>268</v>
      </c>
      <c r="R93" s="4" t="s">
        <v>227</v>
      </c>
      <c r="S93" s="2"/>
      <c r="U93" s="2"/>
      <c r="W93" s="2"/>
      <c r="Y93" s="2"/>
      <c r="AA93" s="2"/>
      <c r="AC93" s="2"/>
      <c r="AE93" s="2"/>
      <c r="AG93" s="2"/>
      <c r="AI93" s="2"/>
      <c r="AK93" s="2"/>
      <c r="AM93" s="2"/>
      <c r="AO93" s="2"/>
      <c r="AQ93" s="2"/>
      <c r="AS93" s="2"/>
      <c r="AU93" s="2"/>
      <c r="AW93" s="2"/>
      <c r="AY93" s="2"/>
      <c r="BA93" s="2"/>
      <c r="BC93" s="2"/>
      <c r="BE93" s="2"/>
      <c r="BG93" s="2"/>
      <c r="BI93" s="2"/>
      <c r="BK93" s="2"/>
      <c r="BM93" s="2"/>
      <c r="BO93" s="2"/>
      <c r="BQ93" s="2"/>
      <c r="BS93" s="2"/>
      <c r="BU93" s="2"/>
      <c r="BW93" s="2"/>
      <c r="BY93" s="2"/>
      <c r="CA93" s="2"/>
      <c r="CC93" s="2"/>
      <c r="CD93" s="4">
        <v>29</v>
      </c>
      <c r="CE93" s="2">
        <v>139</v>
      </c>
      <c r="CG93" s="2"/>
      <c r="CI93" s="2"/>
      <c r="CK93" s="2"/>
      <c r="CM93" s="2"/>
      <c r="CO93" s="2"/>
    </row>
    <row r="94" spans="1:93" s="4" customFormat="1" ht="60" customHeight="1" x14ac:dyDescent="0.25">
      <c r="A94" s="4" t="s">
        <v>183</v>
      </c>
      <c r="B94" s="4" t="s">
        <v>190</v>
      </c>
      <c r="C94" s="4" t="s">
        <v>386</v>
      </c>
      <c r="D94" s="4">
        <v>70354205</v>
      </c>
      <c r="F94" s="4" t="str">
        <f t="shared" si="5"/>
        <v>https://www.google.fr/search?q=PUMA+70354205&amp;client=firefox-b&amp;tbm=isch&amp;source=lnms&amp;sa=X&amp;ved=0ahUKEwj59ILMoPnTAhXDDxoKHYTrBwYQ_AUIJigB&amp;biw=1920&amp;bih=1009</v>
      </c>
      <c r="G94" s="5" t="str">
        <f t="shared" si="6"/>
        <v>Google Images</v>
      </c>
      <c r="H94" s="4" t="s">
        <v>24</v>
      </c>
      <c r="I94" s="6">
        <v>124</v>
      </c>
      <c r="J94" s="4" t="s">
        <v>275</v>
      </c>
      <c r="K94" s="14">
        <v>5.9849999999999994</v>
      </c>
      <c r="L94" s="8">
        <f t="shared" si="7"/>
        <v>5.6521739130434785</v>
      </c>
      <c r="M94" s="7">
        <v>13</v>
      </c>
      <c r="N94" s="4" t="s">
        <v>267</v>
      </c>
      <c r="O94" s="4" t="s">
        <v>201</v>
      </c>
      <c r="P94" s="4" t="s">
        <v>202</v>
      </c>
      <c r="Q94" s="4" t="s">
        <v>268</v>
      </c>
      <c r="R94" s="4" t="s">
        <v>203</v>
      </c>
      <c r="S94" s="2"/>
      <c r="U94" s="2"/>
      <c r="W94" s="2"/>
      <c r="Y94" s="2"/>
      <c r="AA94" s="2"/>
      <c r="AC94" s="2"/>
      <c r="AE94" s="2"/>
      <c r="AG94" s="2"/>
      <c r="AI94" s="2"/>
      <c r="AK94" s="2"/>
      <c r="AM94" s="2"/>
      <c r="AO94" s="2"/>
      <c r="AQ94" s="2"/>
      <c r="AS94" s="2"/>
      <c r="AU94" s="2"/>
      <c r="AW94" s="2"/>
      <c r="AY94" s="2"/>
      <c r="BA94" s="2"/>
      <c r="BC94" s="2"/>
      <c r="BE94" s="2"/>
      <c r="BG94" s="2"/>
      <c r="BI94" s="2"/>
      <c r="BK94" s="2"/>
      <c r="BM94" s="2"/>
      <c r="BO94" s="2"/>
      <c r="BQ94" s="2"/>
      <c r="BS94" s="2"/>
      <c r="BU94" s="2"/>
      <c r="BW94" s="2"/>
      <c r="BY94" s="2"/>
      <c r="CA94" s="2"/>
      <c r="CC94" s="2">
        <v>1</v>
      </c>
      <c r="CD94" s="4">
        <v>16</v>
      </c>
      <c r="CE94" s="2">
        <v>81</v>
      </c>
      <c r="CF94" s="4">
        <v>26</v>
      </c>
      <c r="CG94" s="2"/>
      <c r="CI94" s="2"/>
      <c r="CK94" s="2"/>
      <c r="CM94" s="2"/>
      <c r="CO94" s="2"/>
    </row>
    <row r="95" spans="1:93" s="4" customFormat="1" ht="60" customHeight="1" x14ac:dyDescent="0.25">
      <c r="A95" s="4" t="s">
        <v>183</v>
      </c>
      <c r="B95" s="4" t="s">
        <v>190</v>
      </c>
      <c r="C95" s="4" t="s">
        <v>385</v>
      </c>
      <c r="D95" s="4">
        <v>70354204</v>
      </c>
      <c r="F95" s="4" t="str">
        <f t="shared" si="5"/>
        <v>https://www.google.fr/search?q=PUMA+70354204&amp;client=firefox-b&amp;tbm=isch&amp;source=lnms&amp;sa=X&amp;ved=0ahUKEwj59ILMoPnTAhXDDxoKHYTrBwYQ_AUIJigB&amp;biw=1920&amp;bih=1009</v>
      </c>
      <c r="G95" s="5" t="str">
        <f t="shared" si="6"/>
        <v>Google Images</v>
      </c>
      <c r="H95" s="4" t="s">
        <v>25</v>
      </c>
      <c r="I95" s="6">
        <v>185</v>
      </c>
      <c r="J95" s="4" t="s">
        <v>275</v>
      </c>
      <c r="K95" s="14">
        <v>5.9849999999999994</v>
      </c>
      <c r="L95" s="8">
        <f t="shared" si="7"/>
        <v>5.6521739130434785</v>
      </c>
      <c r="M95" s="7">
        <v>13</v>
      </c>
      <c r="N95" s="4" t="s">
        <v>267</v>
      </c>
      <c r="O95" s="4" t="s">
        <v>201</v>
      </c>
      <c r="P95" s="4" t="s">
        <v>202</v>
      </c>
      <c r="Q95" s="4" t="s">
        <v>268</v>
      </c>
      <c r="R95" s="4" t="s">
        <v>222</v>
      </c>
      <c r="S95" s="2"/>
      <c r="U95" s="2"/>
      <c r="W95" s="2"/>
      <c r="Y95" s="2"/>
      <c r="AA95" s="2"/>
      <c r="AC95" s="2"/>
      <c r="AE95" s="2"/>
      <c r="AG95" s="2"/>
      <c r="AI95" s="2"/>
      <c r="AK95" s="2"/>
      <c r="AM95" s="2"/>
      <c r="AO95" s="2"/>
      <c r="AQ95" s="2"/>
      <c r="AS95" s="2"/>
      <c r="AU95" s="2"/>
      <c r="AW95" s="2"/>
      <c r="AY95" s="2"/>
      <c r="BA95" s="2"/>
      <c r="BC95" s="2"/>
      <c r="BE95" s="2"/>
      <c r="BG95" s="2"/>
      <c r="BI95" s="2"/>
      <c r="BK95" s="2"/>
      <c r="BM95" s="2"/>
      <c r="BO95" s="2"/>
      <c r="BQ95" s="2"/>
      <c r="BS95" s="2"/>
      <c r="BU95" s="2"/>
      <c r="BW95" s="2"/>
      <c r="BY95" s="2"/>
      <c r="CA95" s="2">
        <v>31</v>
      </c>
      <c r="CB95" s="4">
        <v>1</v>
      </c>
      <c r="CC95" s="2">
        <v>3</v>
      </c>
      <c r="CD95" s="4">
        <v>10</v>
      </c>
      <c r="CE95" s="2">
        <v>63</v>
      </c>
      <c r="CF95" s="4">
        <v>77</v>
      </c>
      <c r="CG95" s="2"/>
      <c r="CI95" s="2"/>
      <c r="CK95" s="2"/>
      <c r="CM95" s="2"/>
      <c r="CO95" s="2"/>
    </row>
    <row r="96" spans="1:93" s="4" customFormat="1" ht="60" customHeight="1" x14ac:dyDescent="0.25">
      <c r="A96" s="4" t="s">
        <v>183</v>
      </c>
      <c r="B96" s="4" t="s">
        <v>190</v>
      </c>
      <c r="C96" s="4" t="s">
        <v>389</v>
      </c>
      <c r="D96" s="4">
        <v>70354218</v>
      </c>
      <c r="F96" s="4" t="str">
        <f t="shared" si="5"/>
        <v>https://www.google.fr/search?q=PUMA+70354218&amp;client=firefox-b&amp;tbm=isch&amp;source=lnms&amp;sa=X&amp;ved=0ahUKEwj59ILMoPnTAhXDDxoKHYTrBwYQ_AUIJigB&amp;biw=1920&amp;bih=1009</v>
      </c>
      <c r="G96" s="5" t="str">
        <f t="shared" si="6"/>
        <v>Google Images</v>
      </c>
      <c r="H96" s="4" t="s">
        <v>21</v>
      </c>
      <c r="I96" s="6">
        <v>217</v>
      </c>
      <c r="J96" s="4" t="s">
        <v>275</v>
      </c>
      <c r="K96" s="14">
        <v>5.9849999999999994</v>
      </c>
      <c r="L96" s="8">
        <f t="shared" si="7"/>
        <v>5.6521739130434785</v>
      </c>
      <c r="M96" s="7">
        <v>13</v>
      </c>
      <c r="N96" s="4" t="s">
        <v>267</v>
      </c>
      <c r="O96" s="4" t="s">
        <v>201</v>
      </c>
      <c r="P96" s="4" t="s">
        <v>202</v>
      </c>
      <c r="Q96" s="4" t="s">
        <v>268</v>
      </c>
      <c r="R96" s="4" t="s">
        <v>269</v>
      </c>
      <c r="S96" s="2"/>
      <c r="U96" s="2"/>
      <c r="W96" s="2"/>
      <c r="Y96" s="2"/>
      <c r="AA96" s="2"/>
      <c r="AC96" s="2"/>
      <c r="AE96" s="2"/>
      <c r="AG96" s="2"/>
      <c r="AI96" s="2"/>
      <c r="AK96" s="2"/>
      <c r="AM96" s="2"/>
      <c r="AO96" s="2"/>
      <c r="AQ96" s="2"/>
      <c r="AS96" s="2"/>
      <c r="AU96" s="2"/>
      <c r="AW96" s="2"/>
      <c r="AY96" s="2"/>
      <c r="BA96" s="2"/>
      <c r="BC96" s="2"/>
      <c r="BE96" s="2"/>
      <c r="BG96" s="2"/>
      <c r="BI96" s="2"/>
      <c r="BK96" s="2"/>
      <c r="BM96" s="2"/>
      <c r="BO96" s="2"/>
      <c r="BQ96" s="2"/>
      <c r="BS96" s="2"/>
      <c r="BU96" s="2"/>
      <c r="BW96" s="2"/>
      <c r="BY96" s="2"/>
      <c r="CA96" s="2">
        <v>2</v>
      </c>
      <c r="CC96" s="2"/>
      <c r="CD96" s="4">
        <v>34</v>
      </c>
      <c r="CE96" s="2">
        <v>108</v>
      </c>
      <c r="CF96" s="4">
        <v>73</v>
      </c>
      <c r="CG96" s="2"/>
      <c r="CI96" s="2"/>
      <c r="CK96" s="2"/>
      <c r="CM96" s="2"/>
      <c r="CO96" s="2"/>
    </row>
    <row r="97" spans="1:93" s="4" customFormat="1" ht="60" customHeight="1" x14ac:dyDescent="0.25">
      <c r="A97" s="4" t="s">
        <v>183</v>
      </c>
      <c r="B97" s="4" t="s">
        <v>187</v>
      </c>
      <c r="C97" s="4" t="s">
        <v>367</v>
      </c>
      <c r="D97" s="4">
        <v>70341804</v>
      </c>
      <c r="F97" s="4" t="str">
        <f t="shared" si="5"/>
        <v>https://www.google.fr/search?q=PUMA+70341804&amp;client=firefox-b&amp;tbm=isch&amp;source=lnms&amp;sa=X&amp;ved=0ahUKEwj59ILMoPnTAhXDDxoKHYTrBwYQ_AUIJigB&amp;biw=1920&amp;bih=1009</v>
      </c>
      <c r="G97" s="5" t="str">
        <f t="shared" si="6"/>
        <v>Google Images</v>
      </c>
      <c r="H97" s="4" t="s">
        <v>34</v>
      </c>
      <c r="I97" s="6">
        <v>81</v>
      </c>
      <c r="J97" s="4" t="s">
        <v>275</v>
      </c>
      <c r="K97" s="14">
        <v>5.9849999999999994</v>
      </c>
      <c r="L97" s="8">
        <f t="shared" si="7"/>
        <v>6.5217391304347831</v>
      </c>
      <c r="M97" s="7">
        <v>15</v>
      </c>
      <c r="N97" s="4" t="s">
        <v>197</v>
      </c>
      <c r="O97" s="4" t="s">
        <v>201</v>
      </c>
      <c r="P97" s="4" t="s">
        <v>202</v>
      </c>
      <c r="Q97" s="4" t="s">
        <v>198</v>
      </c>
      <c r="R97" s="4" t="s">
        <v>222</v>
      </c>
      <c r="S97" s="2"/>
      <c r="U97" s="2"/>
      <c r="W97" s="2"/>
      <c r="Y97" s="2"/>
      <c r="AA97" s="2"/>
      <c r="AC97" s="2"/>
      <c r="AE97" s="2"/>
      <c r="AG97" s="2"/>
      <c r="AI97" s="2"/>
      <c r="AK97" s="2"/>
      <c r="AM97" s="2"/>
      <c r="AO97" s="2"/>
      <c r="AQ97" s="2"/>
      <c r="AS97" s="2"/>
      <c r="AU97" s="2"/>
      <c r="AW97" s="2"/>
      <c r="AY97" s="2"/>
      <c r="BA97" s="2"/>
      <c r="BC97" s="2"/>
      <c r="BE97" s="2"/>
      <c r="BG97" s="2"/>
      <c r="BI97" s="2"/>
      <c r="BK97" s="2"/>
      <c r="BM97" s="2"/>
      <c r="BO97" s="2"/>
      <c r="BQ97" s="2"/>
      <c r="BS97" s="2"/>
      <c r="BU97" s="2"/>
      <c r="BW97" s="2"/>
      <c r="BY97" s="2"/>
      <c r="CA97" s="2">
        <v>35</v>
      </c>
      <c r="CB97" s="4">
        <v>9</v>
      </c>
      <c r="CC97" s="2"/>
      <c r="CD97" s="4">
        <v>1</v>
      </c>
      <c r="CE97" s="2"/>
      <c r="CF97" s="4">
        <v>36</v>
      </c>
      <c r="CG97" s="2"/>
      <c r="CI97" s="2"/>
      <c r="CK97" s="2"/>
      <c r="CM97" s="2"/>
      <c r="CO97" s="2"/>
    </row>
    <row r="98" spans="1:93" s="4" customFormat="1" ht="60" customHeight="1" x14ac:dyDescent="0.25">
      <c r="A98" s="4" t="s">
        <v>183</v>
      </c>
      <c r="B98" s="4" t="s">
        <v>187</v>
      </c>
      <c r="C98" s="4" t="s">
        <v>368</v>
      </c>
      <c r="D98" s="4">
        <v>70341809</v>
      </c>
      <c r="F98" s="4" t="str">
        <f t="shared" ref="F98:F129" si="8">"https://www.google.fr/search?q="&amp;A98&amp;"+"&amp;D98&amp;"&amp;client=firefox-b&amp;tbm=isch&amp;source=lnms&amp;sa=X&amp;ved=0ahUKEwj59ILMoPnTAhXDDxoKHYTrBwYQ_AUIJigB&amp;biw=1920&amp;bih=1009"</f>
        <v>https://www.google.fr/search?q=PUMA+70341809&amp;client=firefox-b&amp;tbm=isch&amp;source=lnms&amp;sa=X&amp;ved=0ahUKEwj59ILMoPnTAhXDDxoKHYTrBwYQ_AUIJigB&amp;biw=1920&amp;bih=1009</v>
      </c>
      <c r="G98" s="5" t="str">
        <f t="shared" ref="G98:G129" si="9">HYPERLINK(F98,"Google Images")</f>
        <v>Google Images</v>
      </c>
      <c r="H98" s="4" t="s">
        <v>34</v>
      </c>
      <c r="I98" s="6">
        <v>78</v>
      </c>
      <c r="J98" s="4" t="s">
        <v>275</v>
      </c>
      <c r="K98" s="14">
        <v>5.9849999999999994</v>
      </c>
      <c r="L98" s="8">
        <f t="shared" si="7"/>
        <v>6.5217391304347831</v>
      </c>
      <c r="M98" s="7">
        <v>15</v>
      </c>
      <c r="N98" s="4" t="s">
        <v>197</v>
      </c>
      <c r="O98" s="4" t="s">
        <v>201</v>
      </c>
      <c r="P98" s="4" t="s">
        <v>202</v>
      </c>
      <c r="Q98" s="4" t="s">
        <v>198</v>
      </c>
      <c r="R98" s="4" t="s">
        <v>223</v>
      </c>
      <c r="S98" s="2"/>
      <c r="U98" s="2"/>
      <c r="W98" s="2"/>
      <c r="Y98" s="2"/>
      <c r="AA98" s="2"/>
      <c r="AC98" s="2"/>
      <c r="AE98" s="2"/>
      <c r="AG98" s="2"/>
      <c r="AI98" s="2"/>
      <c r="AK98" s="2"/>
      <c r="AM98" s="2"/>
      <c r="AO98" s="2"/>
      <c r="AQ98" s="2"/>
      <c r="AS98" s="2"/>
      <c r="AU98" s="2"/>
      <c r="AW98" s="2"/>
      <c r="AY98" s="2"/>
      <c r="BA98" s="2"/>
      <c r="BC98" s="2"/>
      <c r="BE98" s="2"/>
      <c r="BG98" s="2"/>
      <c r="BI98" s="2"/>
      <c r="BK98" s="2"/>
      <c r="BM98" s="2"/>
      <c r="BO98" s="2"/>
      <c r="BQ98" s="2"/>
      <c r="BS98" s="2"/>
      <c r="BU98" s="2"/>
      <c r="BW98" s="2"/>
      <c r="BY98" s="2"/>
      <c r="CA98" s="2">
        <v>12</v>
      </c>
      <c r="CC98" s="2">
        <v>39</v>
      </c>
      <c r="CD98" s="4">
        <v>27</v>
      </c>
      <c r="CE98" s="2"/>
      <c r="CG98" s="2"/>
      <c r="CI98" s="2"/>
      <c r="CK98" s="2"/>
      <c r="CM98" s="2"/>
      <c r="CO98" s="2"/>
    </row>
    <row r="99" spans="1:93" s="4" customFormat="1" ht="60" customHeight="1" x14ac:dyDescent="0.25">
      <c r="A99" s="4" t="s">
        <v>183</v>
      </c>
      <c r="B99" s="4" t="s">
        <v>187</v>
      </c>
      <c r="C99" s="4" t="s">
        <v>369</v>
      </c>
      <c r="D99" s="4">
        <v>70341810</v>
      </c>
      <c r="F99" s="4" t="str">
        <f t="shared" si="8"/>
        <v>https://www.google.fr/search?q=PUMA+70341810&amp;client=firefox-b&amp;tbm=isch&amp;source=lnms&amp;sa=X&amp;ved=0ahUKEwj59ILMoPnTAhXDDxoKHYTrBwYQ_AUIJigB&amp;biw=1920&amp;bih=1009</v>
      </c>
      <c r="G99" s="5" t="str">
        <f t="shared" si="9"/>
        <v>Google Images</v>
      </c>
      <c r="H99" s="4" t="s">
        <v>34</v>
      </c>
      <c r="I99" s="6">
        <v>78</v>
      </c>
      <c r="J99" s="4" t="s">
        <v>275</v>
      </c>
      <c r="K99" s="14">
        <v>5.9849999999999994</v>
      </c>
      <c r="L99" s="8">
        <f t="shared" si="7"/>
        <v>6.5217391304347831</v>
      </c>
      <c r="M99" s="7">
        <v>15</v>
      </c>
      <c r="N99" s="4" t="s">
        <v>197</v>
      </c>
      <c r="O99" s="4" t="s">
        <v>201</v>
      </c>
      <c r="P99" s="4" t="s">
        <v>202</v>
      </c>
      <c r="Q99" s="4" t="s">
        <v>198</v>
      </c>
      <c r="R99" s="4" t="s">
        <v>219</v>
      </c>
      <c r="S99" s="2"/>
      <c r="U99" s="2"/>
      <c r="W99" s="2"/>
      <c r="Y99" s="2"/>
      <c r="AA99" s="2"/>
      <c r="AC99" s="2"/>
      <c r="AE99" s="2"/>
      <c r="AG99" s="2"/>
      <c r="AI99" s="2"/>
      <c r="AK99" s="2"/>
      <c r="AM99" s="2"/>
      <c r="AO99" s="2"/>
      <c r="AQ99" s="2"/>
      <c r="AS99" s="2"/>
      <c r="AU99" s="2"/>
      <c r="AW99" s="2"/>
      <c r="AY99" s="2"/>
      <c r="BA99" s="2"/>
      <c r="BC99" s="2"/>
      <c r="BE99" s="2"/>
      <c r="BG99" s="2"/>
      <c r="BI99" s="2"/>
      <c r="BK99" s="2"/>
      <c r="BM99" s="2"/>
      <c r="BO99" s="2"/>
      <c r="BQ99" s="2"/>
      <c r="BS99" s="2"/>
      <c r="BU99" s="2"/>
      <c r="BW99" s="2"/>
      <c r="BY99" s="2"/>
      <c r="CA99" s="2">
        <v>6</v>
      </c>
      <c r="CC99" s="2"/>
      <c r="CD99" s="4">
        <v>35</v>
      </c>
      <c r="CE99" s="2">
        <v>34</v>
      </c>
      <c r="CF99" s="4">
        <v>3</v>
      </c>
      <c r="CG99" s="2"/>
      <c r="CI99" s="2"/>
      <c r="CK99" s="2"/>
      <c r="CM99" s="2"/>
      <c r="CO99" s="2"/>
    </row>
    <row r="100" spans="1:93" s="4" customFormat="1" ht="60" customHeight="1" x14ac:dyDescent="0.25">
      <c r="A100" s="4" t="s">
        <v>183</v>
      </c>
      <c r="B100" s="4" t="s">
        <v>187</v>
      </c>
      <c r="C100" s="4" t="s">
        <v>370</v>
      </c>
      <c r="D100" s="4">
        <v>70341816</v>
      </c>
      <c r="F100" s="4" t="str">
        <f t="shared" si="8"/>
        <v>https://www.google.fr/search?q=PUMA+70341816&amp;client=firefox-b&amp;tbm=isch&amp;source=lnms&amp;sa=X&amp;ved=0ahUKEwj59ILMoPnTAhXDDxoKHYTrBwYQ_AUIJigB&amp;biw=1920&amp;bih=1009</v>
      </c>
      <c r="G100" s="5" t="str">
        <f t="shared" si="9"/>
        <v>Google Images</v>
      </c>
      <c r="H100" s="4" t="s">
        <v>34</v>
      </c>
      <c r="I100" s="6">
        <v>51</v>
      </c>
      <c r="J100" s="4" t="s">
        <v>275</v>
      </c>
      <c r="K100" s="14">
        <v>5.9849999999999994</v>
      </c>
      <c r="L100" s="8">
        <f t="shared" si="7"/>
        <v>6.5217391304347831</v>
      </c>
      <c r="M100" s="7">
        <v>15</v>
      </c>
      <c r="N100" s="4" t="s">
        <v>197</v>
      </c>
      <c r="O100" s="4" t="s">
        <v>201</v>
      </c>
      <c r="P100" s="4" t="s">
        <v>202</v>
      </c>
      <c r="Q100" s="4" t="s">
        <v>198</v>
      </c>
      <c r="R100" s="4" t="s">
        <v>225</v>
      </c>
      <c r="S100" s="2"/>
      <c r="U100" s="2"/>
      <c r="W100" s="2"/>
      <c r="Y100" s="2"/>
      <c r="AA100" s="2"/>
      <c r="AC100" s="2"/>
      <c r="AE100" s="2"/>
      <c r="AG100" s="2"/>
      <c r="AI100" s="2"/>
      <c r="AK100" s="2"/>
      <c r="AM100" s="2"/>
      <c r="AO100" s="2"/>
      <c r="AQ100" s="2"/>
      <c r="AS100" s="2"/>
      <c r="AU100" s="2"/>
      <c r="AW100" s="2"/>
      <c r="AY100" s="2"/>
      <c r="BA100" s="2"/>
      <c r="BC100" s="2"/>
      <c r="BE100" s="2"/>
      <c r="BG100" s="2"/>
      <c r="BI100" s="2"/>
      <c r="BK100" s="2"/>
      <c r="BM100" s="2"/>
      <c r="BO100" s="2"/>
      <c r="BQ100" s="2"/>
      <c r="BS100" s="2"/>
      <c r="BU100" s="2"/>
      <c r="BW100" s="2"/>
      <c r="BY100" s="2"/>
      <c r="CA100" s="2">
        <v>10</v>
      </c>
      <c r="CC100" s="2"/>
      <c r="CE100" s="2">
        <v>41</v>
      </c>
      <c r="CG100" s="2"/>
      <c r="CI100" s="2"/>
      <c r="CK100" s="2"/>
      <c r="CM100" s="2"/>
      <c r="CO100" s="2"/>
    </row>
    <row r="101" spans="1:93" s="4" customFormat="1" ht="60" customHeight="1" x14ac:dyDescent="0.25">
      <c r="A101" s="4" t="s">
        <v>183</v>
      </c>
      <c r="B101" s="4" t="s">
        <v>187</v>
      </c>
      <c r="C101" s="4" t="s">
        <v>372</v>
      </c>
      <c r="D101" s="4">
        <v>70342107</v>
      </c>
      <c r="F101" s="4" t="str">
        <f t="shared" si="8"/>
        <v>https://www.google.fr/search?q=PUMA+70342107&amp;client=firefox-b&amp;tbm=isch&amp;source=lnms&amp;sa=X&amp;ved=0ahUKEwj59ILMoPnTAhXDDxoKHYTrBwYQ_AUIJigB&amp;biw=1920&amp;bih=1009</v>
      </c>
      <c r="G101" s="5" t="str">
        <f t="shared" si="9"/>
        <v>Google Images</v>
      </c>
      <c r="H101" s="4" t="s">
        <v>33</v>
      </c>
      <c r="I101" s="6">
        <v>155</v>
      </c>
      <c r="J101" s="4" t="s">
        <v>275</v>
      </c>
      <c r="K101" s="14">
        <v>5.73</v>
      </c>
      <c r="L101" s="8">
        <f t="shared" si="7"/>
        <v>7.8260869565217401</v>
      </c>
      <c r="M101" s="7">
        <v>18</v>
      </c>
      <c r="N101" s="4" t="s">
        <v>197</v>
      </c>
      <c r="O101" s="4" t="s">
        <v>201</v>
      </c>
      <c r="P101" s="4" t="s">
        <v>206</v>
      </c>
      <c r="Q101" s="4" t="s">
        <v>198</v>
      </c>
      <c r="R101" s="4" t="s">
        <v>217</v>
      </c>
      <c r="S101" s="2"/>
      <c r="U101" s="2"/>
      <c r="W101" s="2"/>
      <c r="Y101" s="2"/>
      <c r="AA101" s="2"/>
      <c r="AC101" s="2"/>
      <c r="AE101" s="2"/>
      <c r="AG101" s="2"/>
      <c r="AI101" s="2"/>
      <c r="AK101" s="2"/>
      <c r="AM101" s="2"/>
      <c r="AO101" s="2"/>
      <c r="AQ101" s="2"/>
      <c r="AS101" s="2"/>
      <c r="AU101" s="2"/>
      <c r="AW101" s="2"/>
      <c r="AY101" s="2"/>
      <c r="BA101" s="2"/>
      <c r="BC101" s="2"/>
      <c r="BE101" s="2"/>
      <c r="BG101" s="2"/>
      <c r="BI101" s="2"/>
      <c r="BK101" s="2"/>
      <c r="BM101" s="2"/>
      <c r="BO101" s="2"/>
      <c r="BQ101" s="2"/>
      <c r="BS101" s="2"/>
      <c r="BU101" s="2"/>
      <c r="BW101" s="2"/>
      <c r="BY101" s="2"/>
      <c r="CA101" s="2">
        <v>13</v>
      </c>
      <c r="CC101" s="2">
        <v>54</v>
      </c>
      <c r="CD101" s="4">
        <v>15</v>
      </c>
      <c r="CE101" s="2">
        <v>73</v>
      </c>
      <c r="CG101" s="2"/>
      <c r="CI101" s="2"/>
      <c r="CK101" s="2"/>
      <c r="CM101" s="2"/>
      <c r="CO101" s="2"/>
    </row>
    <row r="102" spans="1:93" s="4" customFormat="1" ht="60" customHeight="1" x14ac:dyDescent="0.25">
      <c r="A102" s="4" t="s">
        <v>183</v>
      </c>
      <c r="B102" s="4" t="s">
        <v>187</v>
      </c>
      <c r="C102" s="4" t="s">
        <v>374</v>
      </c>
      <c r="D102" s="4">
        <v>70342117</v>
      </c>
      <c r="F102" s="4" t="str">
        <f t="shared" si="8"/>
        <v>https://www.google.fr/search?q=PUMA+70342117&amp;client=firefox-b&amp;tbm=isch&amp;source=lnms&amp;sa=X&amp;ved=0ahUKEwj59ILMoPnTAhXDDxoKHYTrBwYQ_AUIJigB&amp;biw=1920&amp;bih=1009</v>
      </c>
      <c r="G102" s="5" t="str">
        <f t="shared" si="9"/>
        <v>Google Images</v>
      </c>
      <c r="H102" s="4" t="s">
        <v>33</v>
      </c>
      <c r="I102" s="6">
        <v>51</v>
      </c>
      <c r="J102" s="4" t="s">
        <v>275</v>
      </c>
      <c r="K102" s="14">
        <v>5.73</v>
      </c>
      <c r="L102" s="8">
        <f t="shared" si="7"/>
        <v>7.8260869565217401</v>
      </c>
      <c r="M102" s="7">
        <v>18</v>
      </c>
      <c r="N102" s="4" t="s">
        <v>197</v>
      </c>
      <c r="O102" s="4" t="s">
        <v>201</v>
      </c>
      <c r="P102" s="4" t="s">
        <v>206</v>
      </c>
      <c r="Q102" s="4" t="s">
        <v>198</v>
      </c>
      <c r="R102" s="4" t="s">
        <v>226</v>
      </c>
      <c r="S102" s="2"/>
      <c r="U102" s="2"/>
      <c r="W102" s="2"/>
      <c r="Y102" s="2"/>
      <c r="AA102" s="2"/>
      <c r="AC102" s="2"/>
      <c r="AE102" s="2"/>
      <c r="AG102" s="2"/>
      <c r="AI102" s="2"/>
      <c r="AK102" s="2"/>
      <c r="AM102" s="2"/>
      <c r="AO102" s="2"/>
      <c r="AQ102" s="2"/>
      <c r="AS102" s="2"/>
      <c r="AU102" s="2"/>
      <c r="AW102" s="2"/>
      <c r="AY102" s="2"/>
      <c r="BA102" s="2"/>
      <c r="BC102" s="2"/>
      <c r="BE102" s="2"/>
      <c r="BG102" s="2"/>
      <c r="BI102" s="2"/>
      <c r="BK102" s="2"/>
      <c r="BM102" s="2"/>
      <c r="BO102" s="2"/>
      <c r="BQ102" s="2"/>
      <c r="BS102" s="2"/>
      <c r="BU102" s="2"/>
      <c r="BW102" s="2"/>
      <c r="BY102" s="2"/>
      <c r="CA102" s="2"/>
      <c r="CC102" s="2"/>
      <c r="CD102" s="4">
        <v>2</v>
      </c>
      <c r="CE102" s="2"/>
      <c r="CF102" s="4">
        <v>49</v>
      </c>
      <c r="CG102" s="2"/>
      <c r="CI102" s="2"/>
      <c r="CK102" s="2"/>
      <c r="CM102" s="2"/>
      <c r="CO102" s="2"/>
    </row>
    <row r="103" spans="1:93" s="4" customFormat="1" ht="60" customHeight="1" x14ac:dyDescent="0.25">
      <c r="A103" s="4" t="s">
        <v>183</v>
      </c>
      <c r="B103" s="4" t="s">
        <v>187</v>
      </c>
      <c r="C103" s="4" t="s">
        <v>371</v>
      </c>
      <c r="D103" s="4">
        <v>70342106</v>
      </c>
      <c r="F103" s="4" t="str">
        <f t="shared" si="8"/>
        <v>https://www.google.fr/search?q=PUMA+70342106&amp;client=firefox-b&amp;tbm=isch&amp;source=lnms&amp;sa=X&amp;ved=0ahUKEwj59ILMoPnTAhXDDxoKHYTrBwYQ_AUIJigB&amp;biw=1920&amp;bih=1009</v>
      </c>
      <c r="G103" s="5" t="str">
        <f t="shared" si="9"/>
        <v>Google Images</v>
      </c>
      <c r="H103" s="4" t="s">
        <v>33</v>
      </c>
      <c r="I103" s="6">
        <v>47</v>
      </c>
      <c r="J103" s="4" t="s">
        <v>275</v>
      </c>
      <c r="K103" s="14">
        <v>5.73</v>
      </c>
      <c r="L103" s="8">
        <f t="shared" si="7"/>
        <v>7.8260869565217401</v>
      </c>
      <c r="M103" s="7">
        <v>18</v>
      </c>
      <c r="N103" s="4" t="s">
        <v>197</v>
      </c>
      <c r="O103" s="4" t="s">
        <v>201</v>
      </c>
      <c r="P103" s="4" t="s">
        <v>206</v>
      </c>
      <c r="Q103" s="4" t="s">
        <v>198</v>
      </c>
      <c r="R103" s="4" t="s">
        <v>227</v>
      </c>
      <c r="S103" s="2"/>
      <c r="U103" s="2"/>
      <c r="W103" s="2"/>
      <c r="Y103" s="2"/>
      <c r="AA103" s="2"/>
      <c r="AC103" s="2"/>
      <c r="AE103" s="2"/>
      <c r="AG103" s="2"/>
      <c r="AI103" s="2"/>
      <c r="AK103" s="2"/>
      <c r="AM103" s="2"/>
      <c r="AO103" s="2"/>
      <c r="AQ103" s="2"/>
      <c r="AS103" s="2"/>
      <c r="AU103" s="2"/>
      <c r="AW103" s="2"/>
      <c r="AY103" s="2"/>
      <c r="BA103" s="2"/>
      <c r="BC103" s="2"/>
      <c r="BE103" s="2"/>
      <c r="BG103" s="2"/>
      <c r="BI103" s="2"/>
      <c r="BK103" s="2"/>
      <c r="BM103" s="2"/>
      <c r="BO103" s="2"/>
      <c r="BQ103" s="2"/>
      <c r="BS103" s="2"/>
      <c r="BU103" s="2"/>
      <c r="BW103" s="2"/>
      <c r="BY103" s="2"/>
      <c r="CA103" s="2">
        <v>20</v>
      </c>
      <c r="CB103" s="4">
        <v>23</v>
      </c>
      <c r="CC103" s="2">
        <v>2</v>
      </c>
      <c r="CE103" s="2">
        <v>2</v>
      </c>
      <c r="CG103" s="2"/>
      <c r="CI103" s="2"/>
      <c r="CK103" s="2"/>
      <c r="CM103" s="2"/>
      <c r="CO103" s="2"/>
    </row>
    <row r="104" spans="1:93" s="4" customFormat="1" ht="60" customHeight="1" x14ac:dyDescent="0.25">
      <c r="A104" s="4" t="s">
        <v>183</v>
      </c>
      <c r="B104" s="4" t="s">
        <v>186</v>
      </c>
      <c r="C104" s="4" t="s">
        <v>373</v>
      </c>
      <c r="D104" s="4">
        <v>70342109</v>
      </c>
      <c r="F104" s="4" t="str">
        <f t="shared" si="8"/>
        <v>https://www.google.fr/search?q=PUMA+70342109&amp;client=firefox-b&amp;tbm=isch&amp;source=lnms&amp;sa=X&amp;ved=0ahUKEwj59ILMoPnTAhXDDxoKHYTrBwYQ_AUIJigB&amp;biw=1920&amp;bih=1009</v>
      </c>
      <c r="G104" s="5" t="str">
        <f t="shared" si="9"/>
        <v>Google Images</v>
      </c>
      <c r="H104" s="4" t="s">
        <v>33</v>
      </c>
      <c r="I104" s="6">
        <v>1</v>
      </c>
      <c r="J104" s="4" t="s">
        <v>275</v>
      </c>
      <c r="K104" s="14">
        <v>5.73</v>
      </c>
      <c r="L104" s="8">
        <f t="shared" si="7"/>
        <v>7.8260869565217401</v>
      </c>
      <c r="M104" s="7">
        <v>18</v>
      </c>
      <c r="N104" s="4" t="s">
        <v>197</v>
      </c>
      <c r="O104" s="4" t="s">
        <v>201</v>
      </c>
      <c r="P104" s="4" t="s">
        <v>206</v>
      </c>
      <c r="Q104" s="4" t="s">
        <v>198</v>
      </c>
      <c r="R104" s="4" t="s">
        <v>223</v>
      </c>
      <c r="S104" s="2"/>
      <c r="U104" s="2"/>
      <c r="W104" s="2"/>
      <c r="Y104" s="2"/>
      <c r="AA104" s="2"/>
      <c r="AC104" s="2"/>
      <c r="AE104" s="2"/>
      <c r="AG104" s="2"/>
      <c r="AI104" s="2"/>
      <c r="AK104" s="2"/>
      <c r="AM104" s="2"/>
      <c r="AO104" s="2"/>
      <c r="AQ104" s="2"/>
      <c r="AS104" s="2"/>
      <c r="AU104" s="2"/>
      <c r="AW104" s="2"/>
      <c r="AY104" s="2"/>
      <c r="BA104" s="2"/>
      <c r="BC104" s="2"/>
      <c r="BE104" s="2"/>
      <c r="BG104" s="2"/>
      <c r="BI104" s="2"/>
      <c r="BK104" s="2"/>
      <c r="BM104" s="2"/>
      <c r="BO104" s="2"/>
      <c r="BQ104" s="2"/>
      <c r="BS104" s="2"/>
      <c r="BU104" s="2"/>
      <c r="BW104" s="2"/>
      <c r="BY104" s="2"/>
      <c r="CA104" s="2"/>
      <c r="CC104" s="2"/>
      <c r="CE104" s="2">
        <v>1</v>
      </c>
      <c r="CG104" s="2"/>
      <c r="CI104" s="2"/>
      <c r="CK104" s="2"/>
      <c r="CM104" s="2"/>
      <c r="CO104" s="2"/>
    </row>
    <row r="105" spans="1:93" s="4" customFormat="1" ht="60" customHeight="1" x14ac:dyDescent="0.25">
      <c r="A105" s="4" t="s">
        <v>183</v>
      </c>
      <c r="B105" s="4" t="s">
        <v>187</v>
      </c>
      <c r="C105" s="4" t="s">
        <v>375</v>
      </c>
      <c r="D105" s="4">
        <v>70342501</v>
      </c>
      <c r="F105" s="4" t="str">
        <f t="shared" si="8"/>
        <v>https://www.google.fr/search?q=PUMA+70342501&amp;client=firefox-b&amp;tbm=isch&amp;source=lnms&amp;sa=X&amp;ved=0ahUKEwj59ILMoPnTAhXDDxoKHYTrBwYQ_AUIJigB&amp;biw=1920&amp;bih=1009</v>
      </c>
      <c r="G105" s="5" t="str">
        <f t="shared" si="9"/>
        <v>Google Images</v>
      </c>
      <c r="H105" s="4" t="s">
        <v>32</v>
      </c>
      <c r="I105" s="6">
        <v>138</v>
      </c>
      <c r="J105" s="4" t="s">
        <v>275</v>
      </c>
      <c r="K105" s="14">
        <v>6.4949999999999992</v>
      </c>
      <c r="L105" s="8">
        <f t="shared" si="7"/>
        <v>10</v>
      </c>
      <c r="M105" s="7">
        <v>23</v>
      </c>
      <c r="N105" s="4" t="s">
        <v>197</v>
      </c>
      <c r="O105" s="4" t="s">
        <v>201</v>
      </c>
      <c r="P105" s="4" t="s">
        <v>202</v>
      </c>
      <c r="Q105" s="4" t="s">
        <v>198</v>
      </c>
      <c r="R105" s="4" t="s">
        <v>218</v>
      </c>
      <c r="S105" s="2"/>
      <c r="U105" s="2"/>
      <c r="W105" s="2"/>
      <c r="Y105" s="2"/>
      <c r="AA105" s="2"/>
      <c r="AC105" s="2"/>
      <c r="AE105" s="2"/>
      <c r="AG105" s="2"/>
      <c r="AI105" s="2"/>
      <c r="AK105" s="2"/>
      <c r="AM105" s="2"/>
      <c r="AO105" s="2"/>
      <c r="AQ105" s="2"/>
      <c r="AS105" s="2"/>
      <c r="AU105" s="2"/>
      <c r="AW105" s="2"/>
      <c r="AY105" s="2"/>
      <c r="BA105" s="2"/>
      <c r="BC105" s="2"/>
      <c r="BE105" s="2"/>
      <c r="BG105" s="2"/>
      <c r="BI105" s="2"/>
      <c r="BK105" s="2"/>
      <c r="BM105" s="2"/>
      <c r="BO105" s="2"/>
      <c r="BQ105" s="2"/>
      <c r="BS105" s="2"/>
      <c r="BU105" s="2"/>
      <c r="BW105" s="2"/>
      <c r="BY105" s="2"/>
      <c r="CA105" s="2">
        <v>8</v>
      </c>
      <c r="CB105" s="4">
        <v>8</v>
      </c>
      <c r="CC105" s="2"/>
      <c r="CE105" s="2">
        <v>113</v>
      </c>
      <c r="CF105" s="4">
        <v>9</v>
      </c>
      <c r="CG105" s="2"/>
      <c r="CI105" s="2"/>
      <c r="CK105" s="2"/>
      <c r="CM105" s="2"/>
      <c r="CO105" s="2"/>
    </row>
    <row r="106" spans="1:93" s="4" customFormat="1" ht="60" customHeight="1" x14ac:dyDescent="0.25">
      <c r="A106" s="4" t="s">
        <v>183</v>
      </c>
      <c r="B106" s="4" t="s">
        <v>187</v>
      </c>
      <c r="C106" s="4" t="s">
        <v>390</v>
      </c>
      <c r="D106" s="4">
        <v>70362202</v>
      </c>
      <c r="F106" s="4" t="str">
        <f t="shared" si="8"/>
        <v>https://www.google.fr/search?q=PUMA+70362202&amp;client=firefox-b&amp;tbm=isch&amp;source=lnms&amp;sa=X&amp;ved=0ahUKEwj59ILMoPnTAhXDDxoKHYTrBwYQ_AUIJigB&amp;biw=1920&amp;bih=1009</v>
      </c>
      <c r="G106" s="5" t="str">
        <f t="shared" si="9"/>
        <v>Google Images</v>
      </c>
      <c r="H106" s="4" t="s">
        <v>20</v>
      </c>
      <c r="I106" s="6">
        <v>526</v>
      </c>
      <c r="J106" s="4" t="s">
        <v>275</v>
      </c>
      <c r="K106" s="14">
        <v>5.73</v>
      </c>
      <c r="L106" s="8">
        <f t="shared" si="7"/>
        <v>6.5217391304347831</v>
      </c>
      <c r="M106" s="7">
        <v>15</v>
      </c>
      <c r="N106" s="4" t="s">
        <v>197</v>
      </c>
      <c r="O106" s="4" t="s">
        <v>201</v>
      </c>
      <c r="P106" s="4" t="s">
        <v>206</v>
      </c>
      <c r="Q106" s="4" t="s">
        <v>198</v>
      </c>
      <c r="R106" s="4" t="s">
        <v>207</v>
      </c>
      <c r="S106" s="2"/>
      <c r="U106" s="2"/>
      <c r="W106" s="2"/>
      <c r="Y106" s="2"/>
      <c r="AA106" s="2"/>
      <c r="AC106" s="2"/>
      <c r="AE106" s="2"/>
      <c r="AG106" s="2"/>
      <c r="AI106" s="2"/>
      <c r="AK106" s="2"/>
      <c r="AM106" s="2"/>
      <c r="AO106" s="2"/>
      <c r="AQ106" s="2"/>
      <c r="AS106" s="2"/>
      <c r="AU106" s="2"/>
      <c r="AW106" s="2"/>
      <c r="AY106" s="2"/>
      <c r="BA106" s="2"/>
      <c r="BC106" s="2"/>
      <c r="BE106" s="2"/>
      <c r="BG106" s="2"/>
      <c r="BI106" s="2"/>
      <c r="BK106" s="2"/>
      <c r="BM106" s="2"/>
      <c r="BO106" s="2"/>
      <c r="BQ106" s="2"/>
      <c r="BS106" s="2"/>
      <c r="BU106" s="2"/>
      <c r="BW106" s="2"/>
      <c r="BY106" s="2"/>
      <c r="CA106" s="2"/>
      <c r="CC106" s="2">
        <v>132</v>
      </c>
      <c r="CD106" s="4">
        <v>183</v>
      </c>
      <c r="CE106" s="2">
        <v>149</v>
      </c>
      <c r="CF106" s="4">
        <v>62</v>
      </c>
      <c r="CG106" s="2"/>
      <c r="CI106" s="2"/>
      <c r="CK106" s="2"/>
      <c r="CM106" s="2"/>
      <c r="CO106" s="2"/>
    </row>
    <row r="107" spans="1:93" s="4" customFormat="1" ht="60" customHeight="1" x14ac:dyDescent="0.25">
      <c r="A107" s="4" t="s">
        <v>183</v>
      </c>
      <c r="B107" s="4" t="s">
        <v>187</v>
      </c>
      <c r="C107" s="4" t="s">
        <v>391</v>
      </c>
      <c r="D107" s="4">
        <v>70362205</v>
      </c>
      <c r="F107" s="4" t="str">
        <f t="shared" si="8"/>
        <v>https://www.google.fr/search?q=PUMA+70362205&amp;client=firefox-b&amp;tbm=isch&amp;source=lnms&amp;sa=X&amp;ved=0ahUKEwj59ILMoPnTAhXDDxoKHYTrBwYQ_AUIJigB&amp;biw=1920&amp;bih=1009</v>
      </c>
      <c r="G107" s="5" t="str">
        <f t="shared" si="9"/>
        <v>Google Images</v>
      </c>
      <c r="H107" s="4" t="s">
        <v>20</v>
      </c>
      <c r="I107" s="6">
        <v>99</v>
      </c>
      <c r="J107" s="4" t="s">
        <v>275</v>
      </c>
      <c r="K107" s="14">
        <v>5.73</v>
      </c>
      <c r="L107" s="8">
        <f t="shared" si="7"/>
        <v>6.5217391304347831</v>
      </c>
      <c r="M107" s="7">
        <v>15</v>
      </c>
      <c r="N107" s="4" t="s">
        <v>197</v>
      </c>
      <c r="O107" s="4" t="s">
        <v>201</v>
      </c>
      <c r="P107" s="4" t="s">
        <v>206</v>
      </c>
      <c r="Q107" s="4" t="s">
        <v>198</v>
      </c>
      <c r="R107" s="4" t="s">
        <v>203</v>
      </c>
      <c r="S107" s="2"/>
      <c r="U107" s="2"/>
      <c r="W107" s="2"/>
      <c r="Y107" s="2"/>
      <c r="AA107" s="2"/>
      <c r="AC107" s="2"/>
      <c r="AE107" s="2"/>
      <c r="AG107" s="2"/>
      <c r="AI107" s="2"/>
      <c r="AK107" s="2"/>
      <c r="AM107" s="2"/>
      <c r="AO107" s="2"/>
      <c r="AQ107" s="2"/>
      <c r="AS107" s="2"/>
      <c r="AU107" s="2"/>
      <c r="AW107" s="2"/>
      <c r="AY107" s="2"/>
      <c r="BA107" s="2"/>
      <c r="BC107" s="2"/>
      <c r="BE107" s="2"/>
      <c r="BG107" s="2"/>
      <c r="BI107" s="2"/>
      <c r="BK107" s="2"/>
      <c r="BM107" s="2"/>
      <c r="BO107" s="2"/>
      <c r="BQ107" s="2"/>
      <c r="BS107" s="2"/>
      <c r="BU107" s="2"/>
      <c r="BW107" s="2"/>
      <c r="BY107" s="2"/>
      <c r="CA107" s="2">
        <v>8</v>
      </c>
      <c r="CB107" s="4">
        <v>1</v>
      </c>
      <c r="CC107" s="2">
        <v>51</v>
      </c>
      <c r="CD107" s="4">
        <v>30</v>
      </c>
      <c r="CE107" s="2">
        <v>9</v>
      </c>
      <c r="CG107" s="2"/>
      <c r="CI107" s="2"/>
      <c r="CK107" s="2"/>
      <c r="CM107" s="2"/>
      <c r="CO107" s="2"/>
    </row>
    <row r="108" spans="1:93" s="4" customFormat="1" ht="60" customHeight="1" x14ac:dyDescent="0.25">
      <c r="A108" s="4" t="s">
        <v>183</v>
      </c>
      <c r="B108" s="4" t="s">
        <v>190</v>
      </c>
      <c r="C108" s="4" t="s">
        <v>311</v>
      </c>
      <c r="D108" s="4">
        <v>65594706</v>
      </c>
      <c r="F108" s="4" t="str">
        <f t="shared" si="8"/>
        <v>https://www.google.fr/search?q=PUMA+65594706&amp;client=firefox-b&amp;tbm=isch&amp;source=lnms&amp;sa=X&amp;ved=0ahUKEwj59ILMoPnTAhXDDxoKHYTrBwYQ_AUIJigB&amp;biw=1920&amp;bih=1009</v>
      </c>
      <c r="G108" s="5" t="str">
        <f t="shared" si="9"/>
        <v>Google Images</v>
      </c>
      <c r="H108" s="4" t="s">
        <v>74</v>
      </c>
      <c r="I108" s="6">
        <v>99</v>
      </c>
      <c r="J108" s="4" t="s">
        <v>275</v>
      </c>
      <c r="K108" s="14">
        <v>11.34</v>
      </c>
      <c r="L108" s="8">
        <f t="shared" si="7"/>
        <v>13.043478260869566</v>
      </c>
      <c r="M108" s="7">
        <v>30</v>
      </c>
      <c r="N108" s="4" t="s">
        <v>267</v>
      </c>
      <c r="O108" s="4" t="s">
        <v>201</v>
      </c>
      <c r="P108" s="4" t="s">
        <v>208</v>
      </c>
      <c r="Q108" s="4" t="s">
        <v>268</v>
      </c>
      <c r="R108" s="4" t="s">
        <v>227</v>
      </c>
      <c r="S108" s="2"/>
      <c r="U108" s="2"/>
      <c r="W108" s="2"/>
      <c r="Y108" s="2"/>
      <c r="AA108" s="2"/>
      <c r="AC108" s="2"/>
      <c r="AE108" s="2"/>
      <c r="AG108" s="2"/>
      <c r="AI108" s="2"/>
      <c r="AK108" s="2"/>
      <c r="AM108" s="2"/>
      <c r="AO108" s="2"/>
      <c r="AQ108" s="2"/>
      <c r="AS108" s="2"/>
      <c r="AU108" s="2"/>
      <c r="AW108" s="2"/>
      <c r="AY108" s="2"/>
      <c r="BA108" s="2"/>
      <c r="BC108" s="2"/>
      <c r="BE108" s="2"/>
      <c r="BG108" s="2"/>
      <c r="BI108" s="2"/>
      <c r="BK108" s="2"/>
      <c r="BM108" s="2"/>
      <c r="BO108" s="2"/>
      <c r="BQ108" s="2"/>
      <c r="BS108" s="2"/>
      <c r="BU108" s="2"/>
      <c r="BW108" s="2"/>
      <c r="BY108" s="2"/>
      <c r="CA108" s="2"/>
      <c r="CB108" s="4">
        <v>16</v>
      </c>
      <c r="CC108" s="2">
        <v>17</v>
      </c>
      <c r="CE108" s="2">
        <v>14</v>
      </c>
      <c r="CF108" s="4">
        <v>52</v>
      </c>
      <c r="CG108" s="2"/>
      <c r="CI108" s="2"/>
      <c r="CK108" s="2"/>
      <c r="CM108" s="2"/>
      <c r="CO108" s="2"/>
    </row>
    <row r="109" spans="1:93" s="4" customFormat="1" ht="60" customHeight="1" x14ac:dyDescent="0.25">
      <c r="A109" s="4" t="s">
        <v>183</v>
      </c>
      <c r="B109" s="4" t="s">
        <v>187</v>
      </c>
      <c r="C109" s="4" t="s">
        <v>382</v>
      </c>
      <c r="D109" s="4">
        <v>70343718</v>
      </c>
      <c r="F109" s="4" t="str">
        <f t="shared" si="8"/>
        <v>https://www.google.fr/search?q=PUMA+70343718&amp;client=firefox-b&amp;tbm=isch&amp;source=lnms&amp;sa=X&amp;ved=0ahUKEwj59ILMoPnTAhXDDxoKHYTrBwYQ_AUIJigB&amp;biw=1920&amp;bih=1009</v>
      </c>
      <c r="G109" s="5" t="str">
        <f t="shared" si="9"/>
        <v>Google Images</v>
      </c>
      <c r="H109" s="4" t="s">
        <v>27</v>
      </c>
      <c r="I109" s="6">
        <v>706</v>
      </c>
      <c r="J109" s="4" t="s">
        <v>275</v>
      </c>
      <c r="K109" s="14">
        <v>5.4749999999999996</v>
      </c>
      <c r="L109" s="8">
        <f t="shared" si="7"/>
        <v>5.6521739130434785</v>
      </c>
      <c r="M109" s="7">
        <v>13</v>
      </c>
      <c r="N109" s="4" t="s">
        <v>197</v>
      </c>
      <c r="O109" s="4" t="s">
        <v>201</v>
      </c>
      <c r="P109" s="4" t="s">
        <v>204</v>
      </c>
      <c r="Q109" s="4" t="s">
        <v>198</v>
      </c>
      <c r="R109" s="4" t="s">
        <v>205</v>
      </c>
      <c r="S109" s="2"/>
      <c r="U109" s="2"/>
      <c r="W109" s="2"/>
      <c r="Y109" s="2"/>
      <c r="AA109" s="2"/>
      <c r="AC109" s="2"/>
      <c r="AE109" s="2"/>
      <c r="AG109" s="2"/>
      <c r="AI109" s="2"/>
      <c r="AK109" s="2"/>
      <c r="AM109" s="2"/>
      <c r="AO109" s="2"/>
      <c r="AQ109" s="2"/>
      <c r="AS109" s="2"/>
      <c r="AU109" s="2"/>
      <c r="AW109" s="2"/>
      <c r="AY109" s="2"/>
      <c r="BA109" s="2"/>
      <c r="BC109" s="2"/>
      <c r="BE109" s="2"/>
      <c r="BG109" s="2"/>
      <c r="BI109" s="2"/>
      <c r="BK109" s="2"/>
      <c r="BM109" s="2"/>
      <c r="BO109" s="2"/>
      <c r="BQ109" s="2"/>
      <c r="BS109" s="2"/>
      <c r="BU109" s="2"/>
      <c r="BW109" s="2"/>
      <c r="BY109" s="2"/>
      <c r="CA109" s="2">
        <v>123</v>
      </c>
      <c r="CB109" s="4">
        <v>64</v>
      </c>
      <c r="CC109" s="2"/>
      <c r="CD109" s="4">
        <v>58</v>
      </c>
      <c r="CE109" s="2">
        <v>311</v>
      </c>
      <c r="CF109" s="4">
        <v>150</v>
      </c>
      <c r="CG109" s="2"/>
      <c r="CI109" s="2"/>
      <c r="CK109" s="2"/>
      <c r="CM109" s="2"/>
      <c r="CO109" s="2"/>
    </row>
    <row r="110" spans="1:93" s="4" customFormat="1" ht="60" customHeight="1" x14ac:dyDescent="0.25">
      <c r="A110" s="4" t="s">
        <v>183</v>
      </c>
      <c r="B110" s="4" t="s">
        <v>187</v>
      </c>
      <c r="C110" s="4" t="s">
        <v>381</v>
      </c>
      <c r="D110" s="4">
        <v>70343710</v>
      </c>
      <c r="F110" s="4" t="str">
        <f t="shared" si="8"/>
        <v>https://www.google.fr/search?q=PUMA+70343710&amp;client=firefox-b&amp;tbm=isch&amp;source=lnms&amp;sa=X&amp;ved=0ahUKEwj59ILMoPnTAhXDDxoKHYTrBwYQ_AUIJigB&amp;biw=1920&amp;bih=1009</v>
      </c>
      <c r="G110" s="5" t="str">
        <f t="shared" si="9"/>
        <v>Google Images</v>
      </c>
      <c r="H110" s="4" t="s">
        <v>27</v>
      </c>
      <c r="I110" s="6">
        <v>129</v>
      </c>
      <c r="J110" s="4" t="s">
        <v>275</v>
      </c>
      <c r="K110" s="14">
        <v>5.4749999999999996</v>
      </c>
      <c r="L110" s="8">
        <f t="shared" si="7"/>
        <v>5.6521739130434785</v>
      </c>
      <c r="M110" s="7">
        <v>13</v>
      </c>
      <c r="N110" s="4" t="s">
        <v>197</v>
      </c>
      <c r="O110" s="4" t="s">
        <v>201</v>
      </c>
      <c r="P110" s="4" t="s">
        <v>204</v>
      </c>
      <c r="Q110" s="4" t="s">
        <v>198</v>
      </c>
      <c r="R110" s="4" t="s">
        <v>219</v>
      </c>
      <c r="S110" s="2"/>
      <c r="U110" s="2"/>
      <c r="W110" s="2"/>
      <c r="Y110" s="2"/>
      <c r="AA110" s="2"/>
      <c r="AC110" s="2"/>
      <c r="AE110" s="2"/>
      <c r="AG110" s="2"/>
      <c r="AI110" s="2"/>
      <c r="AK110" s="2"/>
      <c r="AM110" s="2"/>
      <c r="AO110" s="2"/>
      <c r="AQ110" s="2"/>
      <c r="AS110" s="2"/>
      <c r="AU110" s="2"/>
      <c r="AW110" s="2"/>
      <c r="AY110" s="2"/>
      <c r="BA110" s="2"/>
      <c r="BC110" s="2"/>
      <c r="BE110" s="2"/>
      <c r="BG110" s="2"/>
      <c r="BI110" s="2"/>
      <c r="BK110" s="2"/>
      <c r="BM110" s="2"/>
      <c r="BO110" s="2"/>
      <c r="BQ110" s="2"/>
      <c r="BS110" s="2"/>
      <c r="BU110" s="2"/>
      <c r="BW110" s="2"/>
      <c r="BY110" s="2"/>
      <c r="CA110" s="2">
        <v>44</v>
      </c>
      <c r="CB110" s="4">
        <v>2</v>
      </c>
      <c r="CC110" s="2">
        <v>26</v>
      </c>
      <c r="CD110" s="4">
        <v>40</v>
      </c>
      <c r="CE110" s="2">
        <v>17</v>
      </c>
      <c r="CG110" s="2"/>
      <c r="CI110" s="2"/>
      <c r="CK110" s="2"/>
      <c r="CM110" s="2"/>
      <c r="CO110" s="2"/>
    </row>
    <row r="111" spans="1:93" s="4" customFormat="1" ht="60" customHeight="1" x14ac:dyDescent="0.25">
      <c r="A111" s="4" t="s">
        <v>183</v>
      </c>
      <c r="B111" s="4" t="s">
        <v>190</v>
      </c>
      <c r="C111" s="4" t="s">
        <v>378</v>
      </c>
      <c r="D111" s="4">
        <v>70343702</v>
      </c>
      <c r="F111" s="4" t="str">
        <f t="shared" si="8"/>
        <v>https://www.google.fr/search?q=PUMA+70343702&amp;client=firefox-b&amp;tbm=isch&amp;source=lnms&amp;sa=X&amp;ved=0ahUKEwj59ILMoPnTAhXDDxoKHYTrBwYQ_AUIJigB&amp;biw=1920&amp;bih=1009</v>
      </c>
      <c r="G111" s="5" t="str">
        <f t="shared" si="9"/>
        <v>Google Images</v>
      </c>
      <c r="H111" s="4" t="s">
        <v>30</v>
      </c>
      <c r="I111" s="6">
        <v>989</v>
      </c>
      <c r="J111" s="4" t="s">
        <v>275</v>
      </c>
      <c r="K111" s="14">
        <v>5.4749999999999996</v>
      </c>
      <c r="L111" s="8">
        <f t="shared" si="7"/>
        <v>5.6521739130434785</v>
      </c>
      <c r="M111" s="7">
        <v>13</v>
      </c>
      <c r="N111" s="4" t="s">
        <v>267</v>
      </c>
      <c r="O111" s="4" t="s">
        <v>201</v>
      </c>
      <c r="P111" s="4" t="s">
        <v>204</v>
      </c>
      <c r="Q111" s="4" t="s">
        <v>268</v>
      </c>
      <c r="R111" s="4" t="s">
        <v>207</v>
      </c>
      <c r="S111" s="2"/>
      <c r="U111" s="2"/>
      <c r="W111" s="2"/>
      <c r="Y111" s="2"/>
      <c r="AA111" s="2"/>
      <c r="AC111" s="2"/>
      <c r="AE111" s="2"/>
      <c r="AG111" s="2"/>
      <c r="AI111" s="2"/>
      <c r="AK111" s="2"/>
      <c r="AM111" s="2"/>
      <c r="AO111" s="2"/>
      <c r="AQ111" s="2"/>
      <c r="AS111" s="2"/>
      <c r="AU111" s="2"/>
      <c r="AW111" s="2"/>
      <c r="AY111" s="2"/>
      <c r="BA111" s="2"/>
      <c r="BC111" s="2"/>
      <c r="BE111" s="2"/>
      <c r="BG111" s="2"/>
      <c r="BI111" s="2"/>
      <c r="BK111" s="2"/>
      <c r="BM111" s="2"/>
      <c r="BO111" s="2"/>
      <c r="BQ111" s="2"/>
      <c r="BS111" s="2"/>
      <c r="BU111" s="2"/>
      <c r="BW111" s="2"/>
      <c r="BY111" s="2"/>
      <c r="CA111" s="2">
        <v>118</v>
      </c>
      <c r="CB111" s="4">
        <v>207</v>
      </c>
      <c r="CC111" s="2">
        <v>219</v>
      </c>
      <c r="CD111" s="4">
        <v>208</v>
      </c>
      <c r="CE111" s="2">
        <v>177</v>
      </c>
      <c r="CF111" s="4">
        <v>60</v>
      </c>
      <c r="CG111" s="2"/>
      <c r="CI111" s="2"/>
      <c r="CK111" s="2"/>
      <c r="CM111" s="2"/>
      <c r="CO111" s="2"/>
    </row>
    <row r="112" spans="1:93" s="4" customFormat="1" ht="60" customHeight="1" x14ac:dyDescent="0.25">
      <c r="A112" s="4" t="s">
        <v>183</v>
      </c>
      <c r="B112" s="4" t="s">
        <v>190</v>
      </c>
      <c r="C112" s="4" t="s">
        <v>380</v>
      </c>
      <c r="D112" s="4">
        <v>70343705</v>
      </c>
      <c r="F112" s="4" t="str">
        <f t="shared" si="8"/>
        <v>https://www.google.fr/search?q=PUMA+70343705&amp;client=firefox-b&amp;tbm=isch&amp;source=lnms&amp;sa=X&amp;ved=0ahUKEwj59ILMoPnTAhXDDxoKHYTrBwYQ_AUIJigB&amp;biw=1920&amp;bih=1009</v>
      </c>
      <c r="G112" s="5" t="str">
        <f t="shared" si="9"/>
        <v>Google Images</v>
      </c>
      <c r="H112" s="4" t="s">
        <v>28</v>
      </c>
      <c r="I112" s="6">
        <v>2</v>
      </c>
      <c r="J112" s="4" t="s">
        <v>275</v>
      </c>
      <c r="K112" s="14">
        <v>5.4749999999999996</v>
      </c>
      <c r="L112" s="8" t="e">
        <f t="shared" si="7"/>
        <v>#REF!</v>
      </c>
      <c r="M112" s="7" t="e">
        <v>#REF!</v>
      </c>
      <c r="N112" s="4" t="s">
        <v>197</v>
      </c>
      <c r="O112" s="4" t="s">
        <v>201</v>
      </c>
      <c r="P112" s="4" t="s">
        <v>204</v>
      </c>
      <c r="Q112" s="4" t="s">
        <v>268</v>
      </c>
      <c r="R112" s="4" t="s">
        <v>203</v>
      </c>
      <c r="S112" s="2"/>
      <c r="U112" s="2"/>
      <c r="W112" s="2"/>
      <c r="Y112" s="2"/>
      <c r="AA112" s="2"/>
      <c r="AC112" s="2"/>
      <c r="AE112" s="2"/>
      <c r="AG112" s="2"/>
      <c r="AI112" s="2"/>
      <c r="AK112" s="2"/>
      <c r="AM112" s="2"/>
      <c r="AO112" s="2"/>
      <c r="AQ112" s="2"/>
      <c r="AS112" s="2"/>
      <c r="AU112" s="2"/>
      <c r="AW112" s="2"/>
      <c r="AY112" s="2"/>
      <c r="BA112" s="2"/>
      <c r="BC112" s="2"/>
      <c r="BE112" s="2"/>
      <c r="BG112" s="2"/>
      <c r="BI112" s="2"/>
      <c r="BK112" s="2"/>
      <c r="BM112" s="2"/>
      <c r="BO112" s="2"/>
      <c r="BQ112" s="2"/>
      <c r="BS112" s="2"/>
      <c r="BU112" s="2"/>
      <c r="BW112" s="2"/>
      <c r="BY112" s="2"/>
      <c r="CA112" s="2">
        <v>1</v>
      </c>
      <c r="CC112" s="2"/>
      <c r="CD112" s="4">
        <v>1</v>
      </c>
      <c r="CE112" s="2"/>
      <c r="CG112" s="2"/>
      <c r="CI112" s="2"/>
      <c r="CK112" s="2"/>
      <c r="CM112" s="2"/>
      <c r="CO112" s="2"/>
    </row>
    <row r="113" spans="1:93" s="4" customFormat="1" ht="60" customHeight="1" x14ac:dyDescent="0.25">
      <c r="A113" s="4" t="s">
        <v>183</v>
      </c>
      <c r="B113" s="4" t="s">
        <v>190</v>
      </c>
      <c r="C113" s="4" t="s">
        <v>379</v>
      </c>
      <c r="D113" s="4">
        <v>70343704</v>
      </c>
      <c r="F113" s="4" t="str">
        <f t="shared" si="8"/>
        <v>https://www.google.fr/search?q=PUMA+70343704&amp;client=firefox-b&amp;tbm=isch&amp;source=lnms&amp;sa=X&amp;ved=0ahUKEwj59ILMoPnTAhXDDxoKHYTrBwYQ_AUIJigB&amp;biw=1920&amp;bih=1009</v>
      </c>
      <c r="G113" s="5" t="str">
        <f t="shared" si="9"/>
        <v>Google Images</v>
      </c>
      <c r="H113" s="4" t="s">
        <v>29</v>
      </c>
      <c r="I113" s="6">
        <v>382</v>
      </c>
      <c r="J113" s="4" t="s">
        <v>275</v>
      </c>
      <c r="K113" s="14">
        <v>5.4749999999999996</v>
      </c>
      <c r="L113" s="8">
        <f t="shared" si="7"/>
        <v>5.6521739130434785</v>
      </c>
      <c r="M113" s="7">
        <v>13</v>
      </c>
      <c r="N113" s="4" t="s">
        <v>267</v>
      </c>
      <c r="O113" s="4" t="s">
        <v>201</v>
      </c>
      <c r="P113" s="4" t="s">
        <v>204</v>
      </c>
      <c r="Q113" s="4" t="s">
        <v>268</v>
      </c>
      <c r="R113" s="4" t="s">
        <v>222</v>
      </c>
      <c r="S113" s="2"/>
      <c r="U113" s="2"/>
      <c r="W113" s="2"/>
      <c r="Y113" s="2"/>
      <c r="AA113" s="2"/>
      <c r="AC113" s="2"/>
      <c r="AE113" s="2"/>
      <c r="AG113" s="2"/>
      <c r="AI113" s="2"/>
      <c r="AK113" s="2"/>
      <c r="AM113" s="2"/>
      <c r="AO113" s="2"/>
      <c r="AQ113" s="2"/>
      <c r="AS113" s="2"/>
      <c r="AU113" s="2"/>
      <c r="AW113" s="2"/>
      <c r="AY113" s="2"/>
      <c r="BA113" s="2"/>
      <c r="BC113" s="2"/>
      <c r="BE113" s="2"/>
      <c r="BG113" s="2"/>
      <c r="BI113" s="2"/>
      <c r="BK113" s="2"/>
      <c r="BM113" s="2"/>
      <c r="BO113" s="2"/>
      <c r="BQ113" s="2"/>
      <c r="BS113" s="2"/>
      <c r="BU113" s="2"/>
      <c r="BW113" s="2"/>
      <c r="BY113" s="2"/>
      <c r="CA113" s="2">
        <v>74</v>
      </c>
      <c r="CB113" s="4">
        <v>233</v>
      </c>
      <c r="CC113" s="2"/>
      <c r="CE113" s="2"/>
      <c r="CF113" s="4">
        <v>75</v>
      </c>
      <c r="CG113" s="2"/>
      <c r="CI113" s="2"/>
      <c r="CK113" s="2"/>
      <c r="CM113" s="2"/>
      <c r="CO113" s="2"/>
    </row>
    <row r="114" spans="1:93" s="4" customFormat="1" ht="60" customHeight="1" x14ac:dyDescent="0.25">
      <c r="A114" s="4" t="s">
        <v>183</v>
      </c>
      <c r="B114" s="4" t="s">
        <v>187</v>
      </c>
      <c r="C114" s="4" t="s">
        <v>376</v>
      </c>
      <c r="D114" s="4">
        <v>70343302</v>
      </c>
      <c r="F114" s="4" t="str">
        <f t="shared" si="8"/>
        <v>https://www.google.fr/search?q=PUMA+70343302&amp;client=firefox-b&amp;tbm=isch&amp;source=lnms&amp;sa=X&amp;ved=0ahUKEwj59ILMoPnTAhXDDxoKHYTrBwYQ_AUIJigB&amp;biw=1920&amp;bih=1009</v>
      </c>
      <c r="G114" s="5" t="str">
        <f t="shared" si="9"/>
        <v>Google Images</v>
      </c>
      <c r="H114" s="4" t="s">
        <v>31</v>
      </c>
      <c r="I114" s="6">
        <v>65</v>
      </c>
      <c r="J114" s="4" t="s">
        <v>275</v>
      </c>
      <c r="K114" s="14">
        <v>5.4749999999999996</v>
      </c>
      <c r="L114" s="8">
        <f t="shared" si="7"/>
        <v>6.5217391304347831</v>
      </c>
      <c r="M114" s="7">
        <v>15</v>
      </c>
      <c r="N114" s="4" t="s">
        <v>197</v>
      </c>
      <c r="O114" s="4" t="s">
        <v>201</v>
      </c>
      <c r="P114" s="4" t="s">
        <v>204</v>
      </c>
      <c r="Q114" s="4" t="s">
        <v>198</v>
      </c>
      <c r="R114" s="4" t="s">
        <v>207</v>
      </c>
      <c r="S114" s="2"/>
      <c r="U114" s="2"/>
      <c r="W114" s="2"/>
      <c r="Y114" s="2"/>
      <c r="AA114" s="2"/>
      <c r="AC114" s="2"/>
      <c r="AE114" s="2"/>
      <c r="AG114" s="2"/>
      <c r="AI114" s="2"/>
      <c r="AK114" s="2"/>
      <c r="AM114" s="2"/>
      <c r="AO114" s="2"/>
      <c r="AQ114" s="2"/>
      <c r="AS114" s="2"/>
      <c r="AU114" s="2"/>
      <c r="AW114" s="2"/>
      <c r="AY114" s="2"/>
      <c r="BA114" s="2"/>
      <c r="BC114" s="2"/>
      <c r="BE114" s="2"/>
      <c r="BG114" s="2"/>
      <c r="BI114" s="2"/>
      <c r="BK114" s="2"/>
      <c r="BM114" s="2"/>
      <c r="BO114" s="2"/>
      <c r="BQ114" s="2"/>
      <c r="BS114" s="2"/>
      <c r="BU114" s="2"/>
      <c r="BW114" s="2"/>
      <c r="BY114" s="2"/>
      <c r="CA114" s="2">
        <v>20</v>
      </c>
      <c r="CB114" s="4">
        <v>42</v>
      </c>
      <c r="CC114" s="2">
        <v>3</v>
      </c>
      <c r="CE114" s="2"/>
      <c r="CG114" s="2"/>
      <c r="CI114" s="2"/>
      <c r="CK114" s="2"/>
      <c r="CM114" s="2"/>
      <c r="CO114" s="2"/>
    </row>
    <row r="115" spans="1:93" s="4" customFormat="1" ht="60" customHeight="1" x14ac:dyDescent="0.25">
      <c r="A115" s="4" t="s">
        <v>183</v>
      </c>
      <c r="B115" s="4" t="s">
        <v>187</v>
      </c>
      <c r="C115" s="4" t="s">
        <v>377</v>
      </c>
      <c r="D115" s="4">
        <v>70343338</v>
      </c>
      <c r="F115" s="4" t="str">
        <f t="shared" si="8"/>
        <v>https://www.google.fr/search?q=PUMA+70343338&amp;client=firefox-b&amp;tbm=isch&amp;source=lnms&amp;sa=X&amp;ved=0ahUKEwj59ILMoPnTAhXDDxoKHYTrBwYQ_AUIJigB&amp;biw=1920&amp;bih=1009</v>
      </c>
      <c r="G115" s="5" t="str">
        <f t="shared" si="9"/>
        <v>Google Images</v>
      </c>
      <c r="H115" s="4" t="s">
        <v>31</v>
      </c>
      <c r="I115" s="6">
        <v>40</v>
      </c>
      <c r="J115" s="4" t="s">
        <v>275</v>
      </c>
      <c r="K115" s="14">
        <v>5.4749999999999996</v>
      </c>
      <c r="L115" s="8">
        <f t="shared" si="7"/>
        <v>6.5217391304347831</v>
      </c>
      <c r="M115" s="7">
        <v>15</v>
      </c>
      <c r="N115" s="4" t="s">
        <v>197</v>
      </c>
      <c r="O115" s="4" t="s">
        <v>201</v>
      </c>
      <c r="P115" s="4" t="s">
        <v>204</v>
      </c>
      <c r="Q115" s="4" t="s">
        <v>198</v>
      </c>
      <c r="R115" s="4" t="s">
        <v>231</v>
      </c>
      <c r="S115" s="2"/>
      <c r="U115" s="2"/>
      <c r="W115" s="2"/>
      <c r="Y115" s="2"/>
      <c r="AA115" s="2"/>
      <c r="AC115" s="2"/>
      <c r="AE115" s="2"/>
      <c r="AG115" s="2"/>
      <c r="AI115" s="2"/>
      <c r="AK115" s="2"/>
      <c r="AM115" s="2"/>
      <c r="AO115" s="2"/>
      <c r="AQ115" s="2"/>
      <c r="AS115" s="2"/>
      <c r="AU115" s="2"/>
      <c r="AW115" s="2"/>
      <c r="AY115" s="2"/>
      <c r="BA115" s="2"/>
      <c r="BC115" s="2"/>
      <c r="BE115" s="2"/>
      <c r="BG115" s="2"/>
      <c r="BI115" s="2"/>
      <c r="BK115" s="2"/>
      <c r="BM115" s="2"/>
      <c r="BO115" s="2"/>
      <c r="BQ115" s="2"/>
      <c r="BS115" s="2"/>
      <c r="BU115" s="2"/>
      <c r="BW115" s="2"/>
      <c r="BY115" s="2"/>
      <c r="CA115" s="2">
        <v>2</v>
      </c>
      <c r="CC115" s="2">
        <v>9</v>
      </c>
      <c r="CD115" s="4">
        <v>4</v>
      </c>
      <c r="CE115" s="2">
        <v>19</v>
      </c>
      <c r="CF115" s="4">
        <v>6</v>
      </c>
      <c r="CG115" s="2"/>
      <c r="CI115" s="2"/>
      <c r="CK115" s="2"/>
      <c r="CM115" s="2"/>
      <c r="CO115" s="2"/>
    </row>
    <row r="116" spans="1:93" s="4" customFormat="1" ht="60" customHeight="1" x14ac:dyDescent="0.25">
      <c r="A116" s="4" t="s">
        <v>183</v>
      </c>
      <c r="B116" s="4" t="s">
        <v>186</v>
      </c>
      <c r="C116" s="4" t="s">
        <v>306</v>
      </c>
      <c r="D116" s="4">
        <v>65564501</v>
      </c>
      <c r="F116" s="4" t="str">
        <f t="shared" si="8"/>
        <v>https://www.google.fr/search?q=PUMA+65564501&amp;client=firefox-b&amp;tbm=isch&amp;source=lnms&amp;sa=X&amp;ved=0ahUKEwj59ILMoPnTAhXDDxoKHYTrBwYQ_AUIJigB&amp;biw=1920&amp;bih=1009</v>
      </c>
      <c r="G116" s="5" t="str">
        <f t="shared" si="9"/>
        <v>Google Images</v>
      </c>
      <c r="H116" s="4" t="s">
        <v>79</v>
      </c>
      <c r="I116" s="6">
        <v>3</v>
      </c>
      <c r="J116" s="4" t="s">
        <v>275</v>
      </c>
      <c r="K116" s="14">
        <v>7.0050000000000008</v>
      </c>
      <c r="L116" s="8">
        <f t="shared" si="7"/>
        <v>7.8260869565217401</v>
      </c>
      <c r="M116" s="7">
        <v>18</v>
      </c>
      <c r="N116" s="4" t="s">
        <v>197</v>
      </c>
      <c r="O116" s="4" t="s">
        <v>201</v>
      </c>
      <c r="P116" s="4" t="s">
        <v>220</v>
      </c>
      <c r="Q116" s="4" t="s">
        <v>198</v>
      </c>
      <c r="R116" s="4" t="s">
        <v>218</v>
      </c>
      <c r="S116" s="2"/>
      <c r="U116" s="2"/>
      <c r="W116" s="2"/>
      <c r="Y116" s="2"/>
      <c r="AA116" s="2"/>
      <c r="AC116" s="2"/>
      <c r="AE116" s="2"/>
      <c r="AG116" s="2"/>
      <c r="AI116" s="2"/>
      <c r="AK116" s="2"/>
      <c r="AM116" s="2"/>
      <c r="AO116" s="2"/>
      <c r="AQ116" s="2"/>
      <c r="AS116" s="2"/>
      <c r="AU116" s="2"/>
      <c r="AW116" s="2"/>
      <c r="AY116" s="2"/>
      <c r="BA116" s="2"/>
      <c r="BC116" s="2"/>
      <c r="BE116" s="2"/>
      <c r="BG116" s="2"/>
      <c r="BI116" s="2"/>
      <c r="BK116" s="2"/>
      <c r="BM116" s="2"/>
      <c r="BO116" s="2"/>
      <c r="BQ116" s="2"/>
      <c r="BS116" s="2"/>
      <c r="BU116" s="2"/>
      <c r="BW116" s="2"/>
      <c r="BY116" s="2"/>
      <c r="CA116" s="2"/>
      <c r="CC116" s="2">
        <v>3</v>
      </c>
      <c r="CE116" s="2"/>
      <c r="CG116" s="2"/>
      <c r="CI116" s="2"/>
      <c r="CK116" s="2"/>
      <c r="CM116" s="2"/>
      <c r="CO116" s="2"/>
    </row>
    <row r="117" spans="1:93" s="4" customFormat="1" ht="60" customHeight="1" x14ac:dyDescent="0.25">
      <c r="A117" s="4" t="s">
        <v>183</v>
      </c>
      <c r="B117" s="4" t="s">
        <v>187</v>
      </c>
      <c r="C117" s="4" t="s">
        <v>309</v>
      </c>
      <c r="D117" s="4">
        <v>65564605</v>
      </c>
      <c r="F117" s="4" t="str">
        <f t="shared" si="8"/>
        <v>https://www.google.fr/search?q=PUMA+65564605&amp;client=firefox-b&amp;tbm=isch&amp;source=lnms&amp;sa=X&amp;ved=0ahUKEwj59ILMoPnTAhXDDxoKHYTrBwYQ_AUIJigB&amp;biw=1920&amp;bih=1009</v>
      </c>
      <c r="G117" s="5" t="str">
        <f t="shared" si="9"/>
        <v>Google Images</v>
      </c>
      <c r="H117" s="4" t="s">
        <v>76</v>
      </c>
      <c r="I117" s="6">
        <v>381</v>
      </c>
      <c r="J117" s="4" t="s">
        <v>275</v>
      </c>
      <c r="K117" s="14">
        <v>9.5549999999999997</v>
      </c>
      <c r="L117" s="8">
        <f t="shared" si="7"/>
        <v>15.217391304347828</v>
      </c>
      <c r="M117" s="7">
        <v>35</v>
      </c>
      <c r="N117" s="4" t="s">
        <v>197</v>
      </c>
      <c r="O117" s="4" t="s">
        <v>201</v>
      </c>
      <c r="P117" s="4" t="s">
        <v>208</v>
      </c>
      <c r="Q117" s="4" t="s">
        <v>198</v>
      </c>
      <c r="R117" s="4" t="s">
        <v>203</v>
      </c>
      <c r="S117" s="2"/>
      <c r="U117" s="2"/>
      <c r="W117" s="2"/>
      <c r="Y117" s="2"/>
      <c r="AA117" s="2"/>
      <c r="AC117" s="2"/>
      <c r="AE117" s="2"/>
      <c r="AG117" s="2"/>
      <c r="AI117" s="2"/>
      <c r="AK117" s="2"/>
      <c r="AM117" s="2"/>
      <c r="AO117" s="2"/>
      <c r="AQ117" s="2"/>
      <c r="AS117" s="2"/>
      <c r="AU117" s="2"/>
      <c r="AW117" s="2"/>
      <c r="AY117" s="2"/>
      <c r="BA117" s="2"/>
      <c r="BC117" s="2"/>
      <c r="BE117" s="2"/>
      <c r="BG117" s="2"/>
      <c r="BI117" s="2"/>
      <c r="BK117" s="2"/>
      <c r="BM117" s="2"/>
      <c r="BO117" s="2"/>
      <c r="BQ117" s="2"/>
      <c r="BS117" s="2"/>
      <c r="BU117" s="2"/>
      <c r="BW117" s="2"/>
      <c r="BY117" s="2"/>
      <c r="CA117" s="2">
        <v>42</v>
      </c>
      <c r="CB117" s="4">
        <v>40</v>
      </c>
      <c r="CC117" s="2">
        <v>74</v>
      </c>
      <c r="CD117" s="4">
        <v>73</v>
      </c>
      <c r="CE117" s="2">
        <v>95</v>
      </c>
      <c r="CF117" s="4">
        <v>57</v>
      </c>
      <c r="CG117" s="2"/>
      <c r="CI117" s="2"/>
      <c r="CK117" s="2"/>
      <c r="CM117" s="2"/>
      <c r="CO117" s="2"/>
    </row>
    <row r="118" spans="1:93" s="4" customFormat="1" ht="60" customHeight="1" x14ac:dyDescent="0.25">
      <c r="A118" s="4" t="s">
        <v>183</v>
      </c>
      <c r="B118" s="4" t="s">
        <v>190</v>
      </c>
      <c r="C118" s="4" t="s">
        <v>308</v>
      </c>
      <c r="D118" s="4">
        <v>65564602</v>
      </c>
      <c r="F118" s="4" t="str">
        <f t="shared" si="8"/>
        <v>https://www.google.fr/search?q=PUMA+65564602&amp;client=firefox-b&amp;tbm=isch&amp;source=lnms&amp;sa=X&amp;ved=0ahUKEwj59ILMoPnTAhXDDxoKHYTrBwYQ_AUIJigB&amp;biw=1920&amp;bih=1009</v>
      </c>
      <c r="G118" s="5" t="str">
        <f t="shared" si="9"/>
        <v>Google Images</v>
      </c>
      <c r="H118" s="4" t="s">
        <v>77</v>
      </c>
      <c r="I118" s="6">
        <v>468</v>
      </c>
      <c r="J118" s="4" t="s">
        <v>275</v>
      </c>
      <c r="K118" s="14">
        <v>9.5549999999999997</v>
      </c>
      <c r="L118" s="8">
        <f t="shared" si="7"/>
        <v>15.217391304347828</v>
      </c>
      <c r="M118" s="7">
        <v>35</v>
      </c>
      <c r="N118" s="4" t="s">
        <v>267</v>
      </c>
      <c r="O118" s="4" t="s">
        <v>201</v>
      </c>
      <c r="P118" s="4" t="s">
        <v>208</v>
      </c>
      <c r="Q118" s="4" t="s">
        <v>268</v>
      </c>
      <c r="R118" s="4" t="s">
        <v>251</v>
      </c>
      <c r="S118" s="2"/>
      <c r="U118" s="2"/>
      <c r="W118" s="2"/>
      <c r="Y118" s="2"/>
      <c r="AA118" s="2"/>
      <c r="AC118" s="2"/>
      <c r="AE118" s="2"/>
      <c r="AG118" s="2"/>
      <c r="AI118" s="2"/>
      <c r="AK118" s="2"/>
      <c r="AM118" s="2"/>
      <c r="AO118" s="2"/>
      <c r="AQ118" s="2"/>
      <c r="AS118" s="2"/>
      <c r="AU118" s="2"/>
      <c r="AW118" s="2"/>
      <c r="AY118" s="2"/>
      <c r="BA118" s="2"/>
      <c r="BC118" s="2"/>
      <c r="BE118" s="2"/>
      <c r="BG118" s="2"/>
      <c r="BI118" s="2"/>
      <c r="BK118" s="2"/>
      <c r="BM118" s="2"/>
      <c r="BO118" s="2"/>
      <c r="BQ118" s="2"/>
      <c r="BS118" s="2"/>
      <c r="BU118" s="2"/>
      <c r="BW118" s="2"/>
      <c r="BY118" s="2"/>
      <c r="CA118" s="2">
        <v>106</v>
      </c>
      <c r="CB118" s="4">
        <v>158</v>
      </c>
      <c r="CC118" s="2">
        <v>30</v>
      </c>
      <c r="CD118" s="4">
        <v>110</v>
      </c>
      <c r="CE118" s="2">
        <v>36</v>
      </c>
      <c r="CF118" s="4">
        <v>28</v>
      </c>
      <c r="CG118" s="2"/>
      <c r="CI118" s="2"/>
      <c r="CK118" s="2"/>
      <c r="CM118" s="2"/>
      <c r="CO118" s="2"/>
    </row>
    <row r="119" spans="1:93" s="4" customFormat="1" ht="60" customHeight="1" x14ac:dyDescent="0.25">
      <c r="A119" s="4" t="s">
        <v>183</v>
      </c>
      <c r="B119" s="4" t="s">
        <v>190</v>
      </c>
      <c r="C119" s="4" t="s">
        <v>303</v>
      </c>
      <c r="D119" s="4">
        <v>65560601</v>
      </c>
      <c r="F119" s="4" t="str">
        <f t="shared" si="8"/>
        <v>https://www.google.fr/search?q=PUMA+65560601&amp;client=firefox-b&amp;tbm=isch&amp;source=lnms&amp;sa=X&amp;ved=0ahUKEwj59ILMoPnTAhXDDxoKHYTrBwYQ_AUIJigB&amp;biw=1920&amp;bih=1009</v>
      </c>
      <c r="G119" s="5" t="str">
        <f t="shared" si="9"/>
        <v>Google Images</v>
      </c>
      <c r="H119" s="4" t="s">
        <v>78</v>
      </c>
      <c r="I119" s="6">
        <v>208</v>
      </c>
      <c r="J119" s="4" t="s">
        <v>275</v>
      </c>
      <c r="K119" s="14">
        <v>11.85</v>
      </c>
      <c r="L119" s="8">
        <f t="shared" si="7"/>
        <v>17.39130434782609</v>
      </c>
      <c r="M119" s="7">
        <v>40</v>
      </c>
      <c r="N119" s="4" t="s">
        <v>267</v>
      </c>
      <c r="O119" s="4" t="s">
        <v>201</v>
      </c>
      <c r="P119" s="4" t="s">
        <v>208</v>
      </c>
      <c r="Q119" s="4" t="s">
        <v>270</v>
      </c>
      <c r="R119" s="4" t="s">
        <v>218</v>
      </c>
      <c r="S119" s="2"/>
      <c r="U119" s="2">
        <v>412</v>
      </c>
      <c r="V119" s="4">
        <v>419</v>
      </c>
      <c r="W119" s="2">
        <v>113</v>
      </c>
      <c r="X119" s="4">
        <v>22</v>
      </c>
      <c r="Y119" s="2">
        <v>25</v>
      </c>
      <c r="AA119" s="2"/>
      <c r="AC119" s="2"/>
      <c r="AE119" s="2"/>
      <c r="AG119" s="2"/>
      <c r="AI119" s="2"/>
      <c r="AK119" s="2"/>
      <c r="AM119" s="2"/>
      <c r="AO119" s="2"/>
      <c r="AQ119" s="2"/>
      <c r="AS119" s="2"/>
      <c r="AU119" s="2"/>
      <c r="AW119" s="2"/>
      <c r="AY119" s="2"/>
      <c r="BA119" s="2"/>
      <c r="BC119" s="2"/>
      <c r="BE119" s="2"/>
      <c r="BG119" s="2"/>
      <c r="BI119" s="2"/>
      <c r="BK119" s="2"/>
      <c r="BM119" s="2"/>
      <c r="BO119" s="2"/>
      <c r="BQ119" s="2"/>
      <c r="BS119" s="2"/>
      <c r="BU119" s="2"/>
      <c r="BW119" s="2"/>
      <c r="BY119" s="2"/>
      <c r="CA119" s="2"/>
      <c r="CC119" s="2"/>
      <c r="CE119" s="2"/>
      <c r="CG119" s="2"/>
      <c r="CI119" s="2"/>
      <c r="CK119" s="2"/>
      <c r="CM119" s="2"/>
      <c r="CO119" s="2"/>
    </row>
    <row r="120" spans="1:93" s="4" customFormat="1" ht="60" customHeight="1" x14ac:dyDescent="0.25">
      <c r="A120" s="4" t="s">
        <v>183</v>
      </c>
      <c r="B120" s="4" t="s">
        <v>190</v>
      </c>
      <c r="C120" s="4" t="s">
        <v>307</v>
      </c>
      <c r="D120" s="4">
        <v>65564601</v>
      </c>
      <c r="F120" s="4" t="str">
        <f t="shared" si="8"/>
        <v>https://www.google.fr/search?q=PUMA+65564601&amp;client=firefox-b&amp;tbm=isch&amp;source=lnms&amp;sa=X&amp;ved=0ahUKEwj59ILMoPnTAhXDDxoKHYTrBwYQ_AUIJigB&amp;biw=1920&amp;bih=1009</v>
      </c>
      <c r="G120" s="5" t="str">
        <f t="shared" si="9"/>
        <v>Google Images</v>
      </c>
      <c r="H120" s="4" t="s">
        <v>78</v>
      </c>
      <c r="I120" s="6">
        <v>204</v>
      </c>
      <c r="J120" s="4" t="s">
        <v>275</v>
      </c>
      <c r="K120" s="14">
        <v>10.83</v>
      </c>
      <c r="L120" s="8">
        <f t="shared" si="7"/>
        <v>15.217391304347828</v>
      </c>
      <c r="M120" s="7">
        <v>35</v>
      </c>
      <c r="N120" s="4" t="s">
        <v>267</v>
      </c>
      <c r="O120" s="4" t="s">
        <v>201</v>
      </c>
      <c r="P120" s="4" t="s">
        <v>208</v>
      </c>
      <c r="Q120" s="4" t="s">
        <v>268</v>
      </c>
      <c r="R120" s="4" t="s">
        <v>218</v>
      </c>
      <c r="S120" s="2"/>
      <c r="U120" s="2"/>
      <c r="W120" s="2"/>
      <c r="Y120" s="2"/>
      <c r="AA120" s="2"/>
      <c r="AC120" s="2"/>
      <c r="AE120" s="2"/>
      <c r="AG120" s="2"/>
      <c r="AI120" s="2"/>
      <c r="AK120" s="2"/>
      <c r="AM120" s="2"/>
      <c r="AO120" s="2"/>
      <c r="AQ120" s="2"/>
      <c r="AS120" s="2"/>
      <c r="AU120" s="2"/>
      <c r="AW120" s="2"/>
      <c r="AY120" s="2"/>
      <c r="BA120" s="2"/>
      <c r="BC120" s="2"/>
      <c r="BE120" s="2"/>
      <c r="BG120" s="2"/>
      <c r="BI120" s="2"/>
      <c r="BK120" s="2"/>
      <c r="BM120" s="2"/>
      <c r="BO120" s="2"/>
      <c r="BQ120" s="2"/>
      <c r="BS120" s="2"/>
      <c r="BU120" s="2"/>
      <c r="BW120" s="2"/>
      <c r="BY120" s="2"/>
      <c r="CA120" s="2">
        <v>83</v>
      </c>
      <c r="CB120" s="4">
        <v>92</v>
      </c>
      <c r="CC120" s="2">
        <v>12</v>
      </c>
      <c r="CE120" s="2">
        <v>2</v>
      </c>
      <c r="CF120" s="4">
        <v>15</v>
      </c>
      <c r="CG120" s="2"/>
      <c r="CI120" s="2"/>
      <c r="CK120" s="2"/>
      <c r="CM120" s="2"/>
      <c r="CO120" s="2"/>
    </row>
    <row r="121" spans="1:93" s="4" customFormat="1" ht="60" customHeight="1" x14ac:dyDescent="0.25">
      <c r="A121" s="4" t="s">
        <v>183</v>
      </c>
      <c r="B121" s="4" t="s">
        <v>190</v>
      </c>
      <c r="C121" s="4" t="s">
        <v>310</v>
      </c>
      <c r="D121" s="4">
        <v>65564607</v>
      </c>
      <c r="F121" s="4" t="str">
        <f t="shared" si="8"/>
        <v>https://www.google.fr/search?q=PUMA+65564607&amp;client=firefox-b&amp;tbm=isch&amp;source=lnms&amp;sa=X&amp;ved=0ahUKEwj59ILMoPnTAhXDDxoKHYTrBwYQ_AUIJigB&amp;biw=1920&amp;bih=1009</v>
      </c>
      <c r="G121" s="5" t="str">
        <f t="shared" si="9"/>
        <v>Google Images</v>
      </c>
      <c r="H121" s="4" t="s">
        <v>75</v>
      </c>
      <c r="I121" s="6">
        <v>880</v>
      </c>
      <c r="J121" s="4" t="s">
        <v>275</v>
      </c>
      <c r="K121" s="14">
        <v>10.83</v>
      </c>
      <c r="L121" s="8">
        <f t="shared" si="7"/>
        <v>15.217391304347828</v>
      </c>
      <c r="M121" s="7">
        <v>35</v>
      </c>
      <c r="N121" s="4" t="s">
        <v>267</v>
      </c>
      <c r="O121" s="4" t="s">
        <v>201</v>
      </c>
      <c r="P121" s="4" t="s">
        <v>208</v>
      </c>
      <c r="Q121" s="4" t="s">
        <v>268</v>
      </c>
      <c r="R121" s="4" t="s">
        <v>217</v>
      </c>
      <c r="S121" s="2"/>
      <c r="U121" s="2"/>
      <c r="W121" s="2"/>
      <c r="Y121" s="2"/>
      <c r="AA121" s="2"/>
      <c r="AC121" s="2"/>
      <c r="AE121" s="2"/>
      <c r="AG121" s="2"/>
      <c r="AI121" s="2"/>
      <c r="AK121" s="2"/>
      <c r="AM121" s="2"/>
      <c r="AO121" s="2"/>
      <c r="AQ121" s="2"/>
      <c r="AS121" s="2"/>
      <c r="AU121" s="2"/>
      <c r="AW121" s="2"/>
      <c r="AY121" s="2"/>
      <c r="BA121" s="2"/>
      <c r="BC121" s="2"/>
      <c r="BE121" s="2"/>
      <c r="BG121" s="2"/>
      <c r="BI121" s="2"/>
      <c r="BK121" s="2"/>
      <c r="BM121" s="2"/>
      <c r="BO121" s="2"/>
      <c r="BQ121" s="2"/>
      <c r="BS121" s="2"/>
      <c r="BU121" s="2"/>
      <c r="BW121" s="2"/>
      <c r="BY121" s="2"/>
      <c r="CA121" s="2">
        <v>71</v>
      </c>
      <c r="CB121" s="4">
        <v>155</v>
      </c>
      <c r="CC121" s="2">
        <v>240</v>
      </c>
      <c r="CD121" s="4">
        <v>233</v>
      </c>
      <c r="CE121" s="2">
        <v>147</v>
      </c>
      <c r="CF121" s="4">
        <v>34</v>
      </c>
      <c r="CG121" s="2"/>
      <c r="CI121" s="2"/>
      <c r="CK121" s="2"/>
      <c r="CM121" s="2"/>
      <c r="CO121" s="2"/>
    </row>
    <row r="122" spans="1:93" s="4" customFormat="1" ht="60" customHeight="1" x14ac:dyDescent="0.25">
      <c r="A122" s="4" t="s">
        <v>183</v>
      </c>
      <c r="B122" s="4" t="s">
        <v>187</v>
      </c>
      <c r="C122" s="4" t="s">
        <v>304</v>
      </c>
      <c r="D122" s="4">
        <v>65563105</v>
      </c>
      <c r="F122" s="4" t="str">
        <f t="shared" si="8"/>
        <v>https://www.google.fr/search?q=PUMA+65563105&amp;client=firefox-b&amp;tbm=isch&amp;source=lnms&amp;sa=X&amp;ved=0ahUKEwj59ILMoPnTAhXDDxoKHYTrBwYQ_AUIJigB&amp;biw=1920&amp;bih=1009</v>
      </c>
      <c r="G122" s="5" t="str">
        <f t="shared" si="9"/>
        <v>Google Images</v>
      </c>
      <c r="H122" s="4" t="s">
        <v>82</v>
      </c>
      <c r="I122" s="6">
        <v>989</v>
      </c>
      <c r="J122" s="4" t="s">
        <v>275</v>
      </c>
      <c r="K122" s="14">
        <v>7.0050000000000008</v>
      </c>
      <c r="L122" s="8">
        <f t="shared" si="7"/>
        <v>10</v>
      </c>
      <c r="M122" s="7">
        <v>23</v>
      </c>
      <c r="N122" s="4" t="s">
        <v>197</v>
      </c>
      <c r="O122" s="4" t="s">
        <v>201</v>
      </c>
      <c r="P122" s="4" t="s">
        <v>202</v>
      </c>
      <c r="Q122" s="4" t="s">
        <v>198</v>
      </c>
      <c r="R122" s="4" t="s">
        <v>203</v>
      </c>
      <c r="S122" s="2"/>
      <c r="U122" s="2"/>
      <c r="W122" s="2"/>
      <c r="Y122" s="2"/>
      <c r="AA122" s="2"/>
      <c r="AC122" s="2"/>
      <c r="AE122" s="2"/>
      <c r="AG122" s="2"/>
      <c r="AI122" s="2"/>
      <c r="AK122" s="2"/>
      <c r="AM122" s="2"/>
      <c r="AO122" s="2"/>
      <c r="AQ122" s="2"/>
      <c r="AS122" s="2"/>
      <c r="AU122" s="2"/>
      <c r="AW122" s="2"/>
      <c r="AY122" s="2"/>
      <c r="BA122" s="2"/>
      <c r="BC122" s="2"/>
      <c r="BE122" s="2"/>
      <c r="BG122" s="2"/>
      <c r="BI122" s="2"/>
      <c r="BK122" s="2"/>
      <c r="BM122" s="2"/>
      <c r="BO122" s="2"/>
      <c r="BQ122" s="2"/>
      <c r="BS122" s="2"/>
      <c r="BU122" s="2"/>
      <c r="BW122" s="2"/>
      <c r="BY122" s="2"/>
      <c r="CA122" s="2">
        <v>37</v>
      </c>
      <c r="CB122" s="4">
        <v>103</v>
      </c>
      <c r="CC122" s="2">
        <v>193</v>
      </c>
      <c r="CD122" s="4">
        <v>182</v>
      </c>
      <c r="CE122" s="2">
        <v>292</v>
      </c>
      <c r="CF122" s="4">
        <v>182</v>
      </c>
      <c r="CG122" s="2"/>
      <c r="CI122" s="2"/>
      <c r="CK122" s="2"/>
      <c r="CM122" s="2"/>
      <c r="CO122" s="2"/>
    </row>
    <row r="123" spans="1:93" s="4" customFormat="1" ht="60" customHeight="1" x14ac:dyDescent="0.25">
      <c r="A123" s="4" t="s">
        <v>183</v>
      </c>
      <c r="B123" s="4" t="s">
        <v>186</v>
      </c>
      <c r="C123" s="4" t="s">
        <v>276</v>
      </c>
      <c r="D123" s="4">
        <v>38568611</v>
      </c>
      <c r="F123" s="4" t="str">
        <f t="shared" si="8"/>
        <v>https://www.google.fr/search?q=PUMA+38568611&amp;client=firefox-b&amp;tbm=isch&amp;source=lnms&amp;sa=X&amp;ved=0ahUKEwj59ILMoPnTAhXDDxoKHYTrBwYQ_AUIJigB&amp;biw=1920&amp;bih=1009</v>
      </c>
      <c r="G123" s="5" t="str">
        <f t="shared" si="9"/>
        <v>Google Images</v>
      </c>
      <c r="H123" s="4" t="s">
        <v>106</v>
      </c>
      <c r="I123" s="6">
        <v>59</v>
      </c>
      <c r="J123" s="4" t="s">
        <v>275</v>
      </c>
      <c r="K123" s="14">
        <v>15.93</v>
      </c>
      <c r="L123" s="8">
        <f t="shared" si="7"/>
        <v>26.086956521739133</v>
      </c>
      <c r="M123" s="7">
        <v>60</v>
      </c>
      <c r="N123" s="4" t="s">
        <v>199</v>
      </c>
      <c r="O123" s="4" t="s">
        <v>201</v>
      </c>
      <c r="P123" s="4" t="s">
        <v>211</v>
      </c>
      <c r="Q123" s="4" t="s">
        <v>200</v>
      </c>
      <c r="R123" s="4" t="s">
        <v>261</v>
      </c>
      <c r="S123" s="2"/>
      <c r="U123" s="2"/>
      <c r="W123" s="2"/>
      <c r="Y123" s="2"/>
      <c r="AA123" s="2"/>
      <c r="AC123" s="2"/>
      <c r="AD123" s="4">
        <v>35</v>
      </c>
      <c r="AE123" s="2">
        <v>11</v>
      </c>
      <c r="AG123" s="2">
        <v>3</v>
      </c>
      <c r="AI123" s="2">
        <v>8</v>
      </c>
      <c r="AK123" s="2">
        <v>2</v>
      </c>
      <c r="AM123" s="2"/>
      <c r="AO123" s="2"/>
      <c r="AQ123" s="2"/>
      <c r="AS123" s="2"/>
      <c r="AU123" s="2"/>
      <c r="AW123" s="2"/>
      <c r="AY123" s="2"/>
      <c r="BA123" s="2"/>
      <c r="BC123" s="2"/>
      <c r="BE123" s="2"/>
      <c r="BG123" s="2"/>
      <c r="BI123" s="2"/>
      <c r="BK123" s="2"/>
      <c r="BM123" s="2"/>
      <c r="BO123" s="2"/>
      <c r="BQ123" s="2"/>
      <c r="BS123" s="2"/>
      <c r="BU123" s="2"/>
      <c r="BW123" s="2"/>
      <c r="BY123" s="2"/>
      <c r="CA123" s="2"/>
      <c r="CC123" s="2"/>
      <c r="CE123" s="2"/>
      <c r="CG123" s="2"/>
      <c r="CI123" s="2"/>
      <c r="CK123" s="2"/>
      <c r="CM123" s="2"/>
      <c r="CO123" s="2"/>
    </row>
    <row r="124" spans="1:93" s="4" customFormat="1" ht="60" customHeight="1" x14ac:dyDescent="0.25">
      <c r="A124" s="4" t="s">
        <v>183</v>
      </c>
      <c r="B124" s="4" t="s">
        <v>186</v>
      </c>
      <c r="C124" s="4" t="s">
        <v>410</v>
      </c>
      <c r="D124" s="4" t="s">
        <v>0</v>
      </c>
      <c r="F124" s="4" t="str">
        <f t="shared" si="8"/>
        <v>https://www.google.fr/search?q=PUMA+767303MM&amp;client=firefox-b&amp;tbm=isch&amp;source=lnms&amp;sa=X&amp;ved=0ahUKEwj59ILMoPnTAhXDDxoKHYTrBwYQ_AUIJigB&amp;biw=1920&amp;bih=1009</v>
      </c>
      <c r="G124" s="5" t="str">
        <f t="shared" si="9"/>
        <v>Google Images</v>
      </c>
      <c r="H124" s="4" t="s">
        <v>413</v>
      </c>
      <c r="I124" s="6">
        <v>33</v>
      </c>
      <c r="J124" s="4" t="s">
        <v>275</v>
      </c>
      <c r="K124" s="14">
        <v>15.93</v>
      </c>
      <c r="L124" s="8">
        <f t="shared" si="7"/>
        <v>28.260869565217394</v>
      </c>
      <c r="M124" s="7">
        <v>65</v>
      </c>
      <c r="N124" s="4" t="s">
        <v>197</v>
      </c>
      <c r="O124" s="4" t="s">
        <v>201</v>
      </c>
      <c r="P124" s="4" t="s">
        <v>211</v>
      </c>
      <c r="Q124" s="4" t="s">
        <v>198</v>
      </c>
      <c r="R124" s="4" t="s">
        <v>242</v>
      </c>
      <c r="S124" s="2"/>
      <c r="U124" s="2"/>
      <c r="W124" s="2"/>
      <c r="Y124" s="2"/>
      <c r="AA124" s="2"/>
      <c r="AC124" s="2"/>
      <c r="AE124" s="2"/>
      <c r="AG124" s="2"/>
      <c r="AI124" s="2"/>
      <c r="AK124" s="2"/>
      <c r="AM124" s="2"/>
      <c r="AO124" s="2"/>
      <c r="AQ124" s="2"/>
      <c r="AS124" s="2"/>
      <c r="AU124" s="2"/>
      <c r="AW124" s="2"/>
      <c r="AY124" s="2"/>
      <c r="BA124" s="2"/>
      <c r="BC124" s="2"/>
      <c r="BE124" s="2"/>
      <c r="BG124" s="2"/>
      <c r="BI124" s="2"/>
      <c r="BK124" s="2"/>
      <c r="BM124" s="2"/>
      <c r="BO124" s="2"/>
      <c r="BQ124" s="2"/>
      <c r="BS124" s="2"/>
      <c r="BU124" s="2"/>
      <c r="BW124" s="2"/>
      <c r="BY124" s="2"/>
      <c r="CA124" s="2">
        <v>24</v>
      </c>
      <c r="CC124" s="2"/>
      <c r="CE124" s="2">
        <v>9</v>
      </c>
      <c r="CG124" s="2"/>
      <c r="CI124" s="2"/>
      <c r="CK124" s="2"/>
      <c r="CM124" s="2"/>
      <c r="CO124" s="2"/>
    </row>
    <row r="125" spans="1:93" s="4" customFormat="1" ht="60" customHeight="1" x14ac:dyDescent="0.25">
      <c r="A125" s="4" t="s">
        <v>183</v>
      </c>
      <c r="B125" s="4" t="s">
        <v>186</v>
      </c>
      <c r="C125" s="4" t="s">
        <v>397</v>
      </c>
      <c r="D125" s="4">
        <v>76726701</v>
      </c>
      <c r="F125" s="4" t="str">
        <f t="shared" si="8"/>
        <v>https://www.google.fr/search?q=PUMA+76726701&amp;client=firefox-b&amp;tbm=isch&amp;source=lnms&amp;sa=X&amp;ved=0ahUKEwj59ILMoPnTAhXDDxoKHYTrBwYQ_AUIJigB&amp;biw=1920&amp;bih=1009</v>
      </c>
      <c r="G125" s="5" t="str">
        <f t="shared" si="9"/>
        <v>Google Images</v>
      </c>
      <c r="H125" s="4" t="s">
        <v>14</v>
      </c>
      <c r="I125" s="6">
        <v>6</v>
      </c>
      <c r="J125" s="4" t="s">
        <v>275</v>
      </c>
      <c r="K125" s="14">
        <v>13.89</v>
      </c>
      <c r="L125" s="8">
        <f t="shared" si="7"/>
        <v>21.739130434782609</v>
      </c>
      <c r="M125" s="7">
        <v>50</v>
      </c>
      <c r="N125" s="4" t="s">
        <v>197</v>
      </c>
      <c r="O125" s="4" t="s">
        <v>201</v>
      </c>
      <c r="P125" s="4" t="s">
        <v>202</v>
      </c>
      <c r="Q125" s="4" t="s">
        <v>198</v>
      </c>
      <c r="R125" s="4" t="s">
        <v>238</v>
      </c>
      <c r="S125" s="2"/>
      <c r="U125" s="2"/>
      <c r="W125" s="2"/>
      <c r="Y125" s="2"/>
      <c r="AA125" s="2"/>
      <c r="AC125" s="2"/>
      <c r="AE125" s="2"/>
      <c r="AG125" s="2"/>
      <c r="AI125" s="2"/>
      <c r="AK125" s="2"/>
      <c r="AM125" s="2"/>
      <c r="AO125" s="2"/>
      <c r="AQ125" s="2"/>
      <c r="AS125" s="2"/>
      <c r="AU125" s="2"/>
      <c r="AW125" s="2"/>
      <c r="AY125" s="2"/>
      <c r="BA125" s="2"/>
      <c r="BC125" s="2"/>
      <c r="BE125" s="2"/>
      <c r="BG125" s="2"/>
      <c r="BI125" s="2"/>
      <c r="BK125" s="2"/>
      <c r="BM125" s="2"/>
      <c r="BO125" s="2"/>
      <c r="BQ125" s="2"/>
      <c r="BS125" s="2"/>
      <c r="BU125" s="2"/>
      <c r="BW125" s="2"/>
      <c r="BY125" s="2"/>
      <c r="CA125" s="2"/>
      <c r="CB125" s="4">
        <v>2</v>
      </c>
      <c r="CC125" s="2">
        <v>2</v>
      </c>
      <c r="CD125" s="4">
        <v>1</v>
      </c>
      <c r="CE125" s="2">
        <v>1</v>
      </c>
      <c r="CG125" s="2"/>
      <c r="CI125" s="2"/>
      <c r="CK125" s="2"/>
      <c r="CM125" s="2"/>
      <c r="CO125" s="2"/>
    </row>
    <row r="126" spans="1:93" s="4" customFormat="1" ht="60" customHeight="1" x14ac:dyDescent="0.25">
      <c r="A126" s="4" t="s">
        <v>183</v>
      </c>
      <c r="B126" s="4" t="s">
        <v>186</v>
      </c>
      <c r="C126" s="4" t="s">
        <v>298</v>
      </c>
      <c r="D126" s="4">
        <v>58698517</v>
      </c>
      <c r="F126" s="4" t="str">
        <f t="shared" si="8"/>
        <v>https://www.google.fr/search?q=PUMA+58698517&amp;client=firefox-b&amp;tbm=isch&amp;source=lnms&amp;sa=X&amp;ved=0ahUKEwj59ILMoPnTAhXDDxoKHYTrBwYQ_AUIJigB&amp;biw=1920&amp;bih=1009</v>
      </c>
      <c r="G126" s="5" t="str">
        <f t="shared" si="9"/>
        <v>Google Images</v>
      </c>
      <c r="H126" s="4" t="s">
        <v>86</v>
      </c>
      <c r="I126" s="6">
        <v>19</v>
      </c>
      <c r="J126" s="4" t="s">
        <v>275</v>
      </c>
      <c r="K126" s="14">
        <v>7.26</v>
      </c>
      <c r="L126" s="8">
        <f t="shared" si="7"/>
        <v>6.5217391304347831</v>
      </c>
      <c r="M126" s="7">
        <v>15</v>
      </c>
      <c r="N126" s="4" t="s">
        <v>199</v>
      </c>
      <c r="O126" s="4" t="s">
        <v>201</v>
      </c>
      <c r="P126" s="4" t="s">
        <v>220</v>
      </c>
      <c r="Q126" s="4" t="s">
        <v>198</v>
      </c>
      <c r="R126" s="4" t="s">
        <v>234</v>
      </c>
      <c r="S126" s="2"/>
      <c r="U126" s="2"/>
      <c r="W126" s="2"/>
      <c r="Y126" s="2"/>
      <c r="AA126" s="2"/>
      <c r="AC126" s="2"/>
      <c r="AE126" s="2"/>
      <c r="AG126" s="2"/>
      <c r="AI126" s="2"/>
      <c r="AK126" s="2"/>
      <c r="AM126" s="2"/>
      <c r="AO126" s="2"/>
      <c r="AQ126" s="2"/>
      <c r="AS126" s="2"/>
      <c r="AU126" s="2"/>
      <c r="AW126" s="2"/>
      <c r="AY126" s="2"/>
      <c r="BA126" s="2"/>
      <c r="BC126" s="2"/>
      <c r="BE126" s="2"/>
      <c r="BG126" s="2"/>
      <c r="BI126" s="2"/>
      <c r="BK126" s="2"/>
      <c r="BM126" s="2"/>
      <c r="BO126" s="2"/>
      <c r="BQ126" s="2"/>
      <c r="BS126" s="2"/>
      <c r="BU126" s="2"/>
      <c r="BW126" s="2">
        <v>8</v>
      </c>
      <c r="BX126" s="4">
        <v>3</v>
      </c>
      <c r="BY126" s="2">
        <v>6</v>
      </c>
      <c r="BZ126" s="4">
        <v>2</v>
      </c>
      <c r="CA126" s="2"/>
      <c r="CC126" s="2"/>
      <c r="CE126" s="2"/>
      <c r="CG126" s="2"/>
      <c r="CI126" s="2"/>
      <c r="CK126" s="2"/>
      <c r="CM126" s="2"/>
      <c r="CO126" s="2"/>
    </row>
    <row r="127" spans="1:93" s="4" customFormat="1" ht="60" customHeight="1" x14ac:dyDescent="0.25">
      <c r="A127" s="4" t="s">
        <v>183</v>
      </c>
      <c r="B127" s="4" t="s">
        <v>186</v>
      </c>
      <c r="C127" s="4" t="s">
        <v>359</v>
      </c>
      <c r="D127" s="4">
        <v>67031201</v>
      </c>
      <c r="F127" s="4" t="str">
        <f t="shared" si="8"/>
        <v>https://www.google.fr/search?q=PUMA+67031201&amp;client=firefox-b&amp;tbm=isch&amp;source=lnms&amp;sa=X&amp;ved=0ahUKEwj59ILMoPnTAhXDDxoKHYTrBwYQ_AUIJigB&amp;biw=1920&amp;bih=1009</v>
      </c>
      <c r="G127" s="5" t="str">
        <f t="shared" si="9"/>
        <v>Google Images</v>
      </c>
      <c r="H127" s="4" t="s">
        <v>42</v>
      </c>
      <c r="I127" s="6">
        <v>2</v>
      </c>
      <c r="J127" s="4" t="s">
        <v>275</v>
      </c>
      <c r="K127" s="14">
        <v>7.26</v>
      </c>
      <c r="L127" s="8">
        <f t="shared" si="7"/>
        <v>7.8260869565217401</v>
      </c>
      <c r="M127" s="7">
        <v>18</v>
      </c>
      <c r="N127" s="4" t="s">
        <v>199</v>
      </c>
      <c r="O127" s="4" t="s">
        <v>201</v>
      </c>
      <c r="P127" s="4" t="s">
        <v>220</v>
      </c>
      <c r="Q127" s="4" t="s">
        <v>252</v>
      </c>
      <c r="R127" s="4" t="s">
        <v>256</v>
      </c>
      <c r="S127" s="2"/>
      <c r="U127" s="2"/>
      <c r="W127" s="2"/>
      <c r="Y127" s="2"/>
      <c r="AA127" s="2"/>
      <c r="AC127" s="2"/>
      <c r="AE127" s="2"/>
      <c r="AG127" s="2"/>
      <c r="AI127" s="2"/>
      <c r="AK127" s="2"/>
      <c r="AM127" s="2"/>
      <c r="AO127" s="2"/>
      <c r="AQ127" s="2"/>
      <c r="AS127" s="2"/>
      <c r="AU127" s="2"/>
      <c r="AW127" s="2"/>
      <c r="AY127" s="2"/>
      <c r="BA127" s="2"/>
      <c r="BC127" s="2"/>
      <c r="BE127" s="2"/>
      <c r="BG127" s="2"/>
      <c r="BI127" s="2"/>
      <c r="BK127" s="2"/>
      <c r="BM127" s="2"/>
      <c r="BO127" s="2"/>
      <c r="BQ127" s="2"/>
      <c r="BS127" s="2"/>
      <c r="BU127" s="2"/>
      <c r="BW127" s="2"/>
      <c r="BY127" s="2">
        <v>2</v>
      </c>
      <c r="CA127" s="2"/>
      <c r="CC127" s="2"/>
      <c r="CE127" s="2"/>
      <c r="CG127" s="2"/>
      <c r="CI127" s="2"/>
      <c r="CK127" s="2"/>
      <c r="CM127" s="2"/>
      <c r="CO127" s="2"/>
    </row>
    <row r="128" spans="1:93" s="4" customFormat="1" ht="60" customHeight="1" x14ac:dyDescent="0.25">
      <c r="A128" s="4" t="s">
        <v>183</v>
      </c>
      <c r="B128" s="4" t="s">
        <v>186</v>
      </c>
      <c r="C128" s="4" t="s">
        <v>360</v>
      </c>
      <c r="D128" s="4">
        <v>67031301</v>
      </c>
      <c r="F128" s="4" t="str">
        <f t="shared" si="8"/>
        <v>https://www.google.fr/search?q=PUMA+67031301&amp;client=firefox-b&amp;tbm=isch&amp;source=lnms&amp;sa=X&amp;ved=0ahUKEwj59ILMoPnTAhXDDxoKHYTrBwYQ_AUIJigB&amp;biw=1920&amp;bih=1009</v>
      </c>
      <c r="G128" s="5" t="str">
        <f t="shared" si="9"/>
        <v>Google Images</v>
      </c>
      <c r="H128" s="4" t="s">
        <v>41</v>
      </c>
      <c r="I128" s="6">
        <v>16</v>
      </c>
      <c r="J128" s="4" t="s">
        <v>275</v>
      </c>
      <c r="K128" s="14">
        <v>11.85</v>
      </c>
      <c r="L128" s="8">
        <f t="shared" si="7"/>
        <v>13.043478260869566</v>
      </c>
      <c r="M128" s="7">
        <v>30</v>
      </c>
      <c r="N128" s="4" t="s">
        <v>199</v>
      </c>
      <c r="O128" s="4" t="s">
        <v>201</v>
      </c>
      <c r="P128" s="4" t="s">
        <v>241</v>
      </c>
      <c r="Q128" s="4" t="s">
        <v>252</v>
      </c>
      <c r="R128" s="4" t="s">
        <v>212</v>
      </c>
      <c r="S128" s="2"/>
      <c r="U128" s="2"/>
      <c r="W128" s="2"/>
      <c r="Y128" s="2"/>
      <c r="AA128" s="2"/>
      <c r="AC128" s="2"/>
      <c r="AE128" s="2"/>
      <c r="AG128" s="2"/>
      <c r="AI128" s="2"/>
      <c r="AK128" s="2"/>
      <c r="AM128" s="2"/>
      <c r="AO128" s="2"/>
      <c r="AQ128" s="2"/>
      <c r="AS128" s="2"/>
      <c r="AU128" s="2"/>
      <c r="AW128" s="2"/>
      <c r="AY128" s="2"/>
      <c r="BA128" s="2"/>
      <c r="BC128" s="2"/>
      <c r="BE128" s="2"/>
      <c r="BG128" s="2"/>
      <c r="BI128" s="2"/>
      <c r="BK128" s="2"/>
      <c r="BM128" s="2"/>
      <c r="BO128" s="2"/>
      <c r="BQ128" s="2"/>
      <c r="BS128" s="2"/>
      <c r="BU128" s="2"/>
      <c r="BW128" s="2">
        <v>2</v>
      </c>
      <c r="BX128" s="4">
        <v>5</v>
      </c>
      <c r="BY128" s="2">
        <v>4</v>
      </c>
      <c r="BZ128" s="4">
        <v>5</v>
      </c>
      <c r="CA128" s="2"/>
      <c r="CC128" s="2"/>
      <c r="CE128" s="2"/>
      <c r="CG128" s="2"/>
      <c r="CI128" s="2"/>
      <c r="CK128" s="2"/>
      <c r="CM128" s="2"/>
      <c r="CO128" s="2"/>
    </row>
    <row r="129" spans="1:93" s="4" customFormat="1" ht="60" customHeight="1" x14ac:dyDescent="0.25">
      <c r="A129" s="4" t="s">
        <v>183</v>
      </c>
      <c r="B129" s="4" t="s">
        <v>186</v>
      </c>
      <c r="C129" s="4" t="s">
        <v>358</v>
      </c>
      <c r="D129" s="4">
        <v>67031101</v>
      </c>
      <c r="F129" s="4" t="str">
        <f t="shared" si="8"/>
        <v>https://www.google.fr/search?q=PUMA+67031101&amp;client=firefox-b&amp;tbm=isch&amp;source=lnms&amp;sa=X&amp;ved=0ahUKEwj59ILMoPnTAhXDDxoKHYTrBwYQ_AUIJigB&amp;biw=1920&amp;bih=1009</v>
      </c>
      <c r="G129" s="5" t="str">
        <f t="shared" si="9"/>
        <v>Google Images</v>
      </c>
      <c r="H129" s="4" t="s">
        <v>43</v>
      </c>
      <c r="I129" s="6">
        <v>6</v>
      </c>
      <c r="J129" s="4" t="s">
        <v>275</v>
      </c>
      <c r="K129" s="14">
        <v>7.26</v>
      </c>
      <c r="L129" s="8">
        <f t="shared" si="7"/>
        <v>6.5217391304347831</v>
      </c>
      <c r="M129" s="7">
        <v>15</v>
      </c>
      <c r="N129" s="4" t="s">
        <v>199</v>
      </c>
      <c r="O129" s="4" t="s">
        <v>201</v>
      </c>
      <c r="P129" s="4" t="s">
        <v>220</v>
      </c>
      <c r="Q129" s="4" t="s">
        <v>252</v>
      </c>
      <c r="R129" s="4" t="s">
        <v>258</v>
      </c>
      <c r="S129" s="2"/>
      <c r="U129" s="2"/>
      <c r="W129" s="2"/>
      <c r="Y129" s="2"/>
      <c r="AA129" s="2"/>
      <c r="AC129" s="2"/>
      <c r="AE129" s="2"/>
      <c r="AG129" s="2"/>
      <c r="AI129" s="2"/>
      <c r="AK129" s="2"/>
      <c r="AM129" s="2"/>
      <c r="AO129" s="2"/>
      <c r="AQ129" s="2"/>
      <c r="AS129" s="2"/>
      <c r="AU129" s="2"/>
      <c r="AW129" s="2"/>
      <c r="AY129" s="2"/>
      <c r="BA129" s="2"/>
      <c r="BC129" s="2"/>
      <c r="BE129" s="2"/>
      <c r="BG129" s="2"/>
      <c r="BI129" s="2"/>
      <c r="BK129" s="2"/>
      <c r="BM129" s="2"/>
      <c r="BO129" s="2"/>
      <c r="BQ129" s="2"/>
      <c r="BS129" s="2"/>
      <c r="BU129" s="2"/>
      <c r="BW129" s="2">
        <v>3</v>
      </c>
      <c r="BX129" s="4">
        <v>2</v>
      </c>
      <c r="BY129" s="2">
        <v>1</v>
      </c>
      <c r="CA129" s="2"/>
      <c r="CC129" s="2"/>
      <c r="CE129" s="2"/>
      <c r="CG129" s="2"/>
      <c r="CI129" s="2"/>
      <c r="CK129" s="2"/>
      <c r="CM129" s="2"/>
      <c r="CO129" s="2"/>
    </row>
    <row r="130" spans="1:93" s="4" customFormat="1" ht="60" customHeight="1" x14ac:dyDescent="0.25">
      <c r="A130" s="4" t="s">
        <v>183</v>
      </c>
      <c r="B130" s="4" t="s">
        <v>186</v>
      </c>
      <c r="C130" s="4" t="s">
        <v>297</v>
      </c>
      <c r="D130" s="4">
        <v>58698503</v>
      </c>
      <c r="F130" s="4" t="str">
        <f t="shared" ref="F130:F138" si="10">"https://www.google.fr/search?q="&amp;A130&amp;"+"&amp;D130&amp;"&amp;client=firefox-b&amp;tbm=isch&amp;source=lnms&amp;sa=X&amp;ved=0ahUKEwj59ILMoPnTAhXDDxoKHYTrBwYQ_AUIJigB&amp;biw=1920&amp;bih=1009"</f>
        <v>https://www.google.fr/search?q=PUMA+58698503&amp;client=firefox-b&amp;tbm=isch&amp;source=lnms&amp;sa=X&amp;ved=0ahUKEwj59ILMoPnTAhXDDxoKHYTrBwYQ_AUIJigB&amp;biw=1920&amp;bih=1009</v>
      </c>
      <c r="G130" s="5" t="str">
        <f t="shared" ref="G130:G138" si="11">HYPERLINK(F130,"Google Images")</f>
        <v>Google Images</v>
      </c>
      <c r="H130" s="4" t="s">
        <v>87</v>
      </c>
      <c r="I130" s="6">
        <v>1</v>
      </c>
      <c r="J130" s="4" t="s">
        <v>275</v>
      </c>
      <c r="K130" s="14">
        <v>7.26</v>
      </c>
      <c r="L130" s="8">
        <f t="shared" si="7"/>
        <v>6.5217391304347831</v>
      </c>
      <c r="M130" s="7">
        <v>15</v>
      </c>
      <c r="N130" s="4" t="s">
        <v>199</v>
      </c>
      <c r="O130" s="4" t="s">
        <v>201</v>
      </c>
      <c r="P130" s="4" t="s">
        <v>220</v>
      </c>
      <c r="Q130" s="4" t="s">
        <v>198</v>
      </c>
      <c r="R130" s="4" t="s">
        <v>245</v>
      </c>
      <c r="S130" s="2"/>
      <c r="U130" s="2"/>
      <c r="W130" s="2"/>
      <c r="Y130" s="2"/>
      <c r="AA130" s="2"/>
      <c r="AC130" s="2"/>
      <c r="AE130" s="2"/>
      <c r="AG130" s="2"/>
      <c r="AI130" s="2"/>
      <c r="AK130" s="2"/>
      <c r="AM130" s="2"/>
      <c r="AO130" s="2"/>
      <c r="AQ130" s="2"/>
      <c r="AS130" s="2"/>
      <c r="AU130" s="2"/>
      <c r="AW130" s="2"/>
      <c r="AY130" s="2"/>
      <c r="BA130" s="2"/>
      <c r="BC130" s="2"/>
      <c r="BE130" s="2"/>
      <c r="BG130" s="2"/>
      <c r="BI130" s="2"/>
      <c r="BK130" s="2"/>
      <c r="BM130" s="2"/>
      <c r="BO130" s="2"/>
      <c r="BQ130" s="2"/>
      <c r="BS130" s="2"/>
      <c r="BU130" s="2"/>
      <c r="BW130" s="2"/>
      <c r="BX130" s="4">
        <v>1</v>
      </c>
      <c r="BY130" s="2"/>
      <c r="CA130" s="2"/>
      <c r="CC130" s="2"/>
      <c r="CE130" s="2"/>
      <c r="CG130" s="2"/>
      <c r="CI130" s="2"/>
      <c r="CK130" s="2"/>
      <c r="CM130" s="2"/>
      <c r="CO130" s="2"/>
    </row>
    <row r="131" spans="1:93" s="4" customFormat="1" ht="60" customHeight="1" x14ac:dyDescent="0.25">
      <c r="A131" s="4" t="s">
        <v>183</v>
      </c>
      <c r="B131" s="4" t="s">
        <v>186</v>
      </c>
      <c r="C131" s="4" t="s">
        <v>299</v>
      </c>
      <c r="D131" s="4">
        <v>58698703</v>
      </c>
      <c r="F131" s="4" t="str">
        <f t="shared" si="10"/>
        <v>https://www.google.fr/search?q=PUMA+58698703&amp;client=firefox-b&amp;tbm=isch&amp;source=lnms&amp;sa=X&amp;ved=0ahUKEwj59ILMoPnTAhXDDxoKHYTrBwYQ_AUIJigB&amp;biw=1920&amp;bih=1009</v>
      </c>
      <c r="G131" s="5" t="str">
        <f t="shared" si="11"/>
        <v>Google Images</v>
      </c>
      <c r="H131" s="4" t="s">
        <v>85</v>
      </c>
      <c r="I131" s="6">
        <v>4</v>
      </c>
      <c r="J131" s="4" t="s">
        <v>275</v>
      </c>
      <c r="K131" s="14">
        <v>11.85</v>
      </c>
      <c r="L131" s="8">
        <f t="shared" ref="L131:L138" si="12">M131/2.3</f>
        <v>13.043478260869566</v>
      </c>
      <c r="M131" s="7">
        <v>30</v>
      </c>
      <c r="N131" s="4" t="s">
        <v>199</v>
      </c>
      <c r="O131" s="4" t="s">
        <v>201</v>
      </c>
      <c r="P131" s="4" t="s">
        <v>241</v>
      </c>
      <c r="Q131" s="4" t="s">
        <v>198</v>
      </c>
      <c r="R131" s="4" t="s">
        <v>245</v>
      </c>
      <c r="S131" s="2"/>
      <c r="U131" s="2"/>
      <c r="W131" s="2"/>
      <c r="Y131" s="2"/>
      <c r="AA131" s="2"/>
      <c r="AC131" s="2"/>
      <c r="AE131" s="2"/>
      <c r="AG131" s="2"/>
      <c r="AI131" s="2"/>
      <c r="AK131" s="2"/>
      <c r="AM131" s="2"/>
      <c r="AO131" s="2"/>
      <c r="AQ131" s="2"/>
      <c r="AS131" s="2"/>
      <c r="AU131" s="2"/>
      <c r="AW131" s="2"/>
      <c r="AY131" s="2"/>
      <c r="BA131" s="2"/>
      <c r="BC131" s="2"/>
      <c r="BE131" s="2"/>
      <c r="BG131" s="2"/>
      <c r="BI131" s="2"/>
      <c r="BK131" s="2"/>
      <c r="BM131" s="2"/>
      <c r="BO131" s="2"/>
      <c r="BQ131" s="2"/>
      <c r="BS131" s="2"/>
      <c r="BU131" s="2"/>
      <c r="BW131" s="2">
        <v>3</v>
      </c>
      <c r="BX131" s="4">
        <v>1</v>
      </c>
      <c r="BY131" s="2"/>
      <c r="CA131" s="2"/>
      <c r="CC131" s="2"/>
      <c r="CE131" s="2"/>
      <c r="CG131" s="2"/>
      <c r="CI131" s="2"/>
      <c r="CK131" s="2"/>
      <c r="CM131" s="2"/>
      <c r="CO131" s="2"/>
    </row>
    <row r="132" spans="1:93" s="4" customFormat="1" ht="60" customHeight="1" x14ac:dyDescent="0.25">
      <c r="A132" s="4" t="s">
        <v>183</v>
      </c>
      <c r="B132" s="4" t="s">
        <v>187</v>
      </c>
      <c r="C132" s="4" t="s">
        <v>393</v>
      </c>
      <c r="D132" s="4">
        <v>76542805</v>
      </c>
      <c r="F132" s="4" t="str">
        <f t="shared" si="10"/>
        <v>https://www.google.fr/search?q=PUMA+76542805&amp;client=firefox-b&amp;tbm=isch&amp;source=lnms&amp;sa=X&amp;ved=0ahUKEwj59ILMoPnTAhXDDxoKHYTrBwYQ_AUIJigB&amp;biw=1920&amp;bih=1009</v>
      </c>
      <c r="G132" s="5" t="str">
        <f t="shared" si="11"/>
        <v>Google Images</v>
      </c>
      <c r="H132" s="4" t="s">
        <v>18</v>
      </c>
      <c r="I132" s="6">
        <v>4</v>
      </c>
      <c r="J132" s="4" t="s">
        <v>275</v>
      </c>
      <c r="K132" s="14">
        <v>7.26</v>
      </c>
      <c r="L132" s="8">
        <f t="shared" si="12"/>
        <v>13.043478260869566</v>
      </c>
      <c r="M132" s="7">
        <v>30</v>
      </c>
      <c r="N132" s="4" t="s">
        <v>197</v>
      </c>
      <c r="O132" s="4" t="s">
        <v>201</v>
      </c>
      <c r="P132" s="4" t="s">
        <v>204</v>
      </c>
      <c r="Q132" s="4" t="s">
        <v>198</v>
      </c>
      <c r="R132" s="4" t="s">
        <v>247</v>
      </c>
      <c r="S132" s="2"/>
      <c r="U132" s="2"/>
      <c r="W132" s="2"/>
      <c r="Y132" s="2"/>
      <c r="AA132" s="2"/>
      <c r="AC132" s="2"/>
      <c r="AE132" s="2"/>
      <c r="AG132" s="2"/>
      <c r="AI132" s="2"/>
      <c r="AK132" s="2"/>
      <c r="AM132" s="2"/>
      <c r="AO132" s="2"/>
      <c r="AQ132" s="2"/>
      <c r="AS132" s="2"/>
      <c r="AU132" s="2"/>
      <c r="AW132" s="2"/>
      <c r="AY132" s="2"/>
      <c r="BA132" s="2"/>
      <c r="BC132" s="2"/>
      <c r="BE132" s="2"/>
      <c r="BG132" s="2"/>
      <c r="BI132" s="2"/>
      <c r="BK132" s="2"/>
      <c r="BM132" s="2"/>
      <c r="BO132" s="2"/>
      <c r="BQ132" s="2"/>
      <c r="BS132" s="2"/>
      <c r="BU132" s="2"/>
      <c r="BW132" s="2"/>
      <c r="BY132" s="2"/>
      <c r="BZ132" s="4">
        <v>1</v>
      </c>
      <c r="CA132" s="2"/>
      <c r="CB132" s="4">
        <v>2</v>
      </c>
      <c r="CC132" s="2">
        <v>1</v>
      </c>
      <c r="CE132" s="2"/>
      <c r="CG132" s="2"/>
      <c r="CI132" s="2"/>
      <c r="CK132" s="2"/>
      <c r="CM132" s="2"/>
      <c r="CO132" s="2"/>
    </row>
    <row r="133" spans="1:93" s="4" customFormat="1" ht="60" customHeight="1" x14ac:dyDescent="0.25">
      <c r="A133" s="4" t="s">
        <v>183</v>
      </c>
      <c r="B133" s="4" t="s">
        <v>187</v>
      </c>
      <c r="C133" s="4" t="s">
        <v>396</v>
      </c>
      <c r="D133" s="4">
        <v>76662601</v>
      </c>
      <c r="F133" s="4" t="str">
        <f t="shared" si="10"/>
        <v>https://www.google.fr/search?q=PUMA+76662601&amp;client=firefox-b&amp;tbm=isch&amp;source=lnms&amp;sa=X&amp;ved=0ahUKEwj59ILMoPnTAhXDDxoKHYTrBwYQ_AUIJigB&amp;biw=1920&amp;bih=1009</v>
      </c>
      <c r="G133" s="5" t="str">
        <f t="shared" si="11"/>
        <v>Google Images</v>
      </c>
      <c r="H133" s="4" t="s">
        <v>15</v>
      </c>
      <c r="I133" s="6">
        <v>111</v>
      </c>
      <c r="J133" s="4" t="s">
        <v>275</v>
      </c>
      <c r="K133" s="14">
        <v>10.32</v>
      </c>
      <c r="L133" s="8">
        <f t="shared" si="12"/>
        <v>28.260869565217394</v>
      </c>
      <c r="M133" s="7">
        <v>65</v>
      </c>
      <c r="N133" s="4" t="s">
        <v>197</v>
      </c>
      <c r="O133" s="4" t="s">
        <v>201</v>
      </c>
      <c r="P133" s="4" t="s">
        <v>220</v>
      </c>
      <c r="Q133" s="4" t="s">
        <v>198</v>
      </c>
      <c r="R133" s="4" t="s">
        <v>221</v>
      </c>
      <c r="S133" s="2"/>
      <c r="U133" s="2"/>
      <c r="W133" s="2"/>
      <c r="Y133" s="2"/>
      <c r="AA133" s="2"/>
      <c r="AC133" s="2"/>
      <c r="AE133" s="2"/>
      <c r="AG133" s="2"/>
      <c r="AI133" s="2"/>
      <c r="AK133" s="2"/>
      <c r="AM133" s="2"/>
      <c r="AO133" s="2"/>
      <c r="AQ133" s="2"/>
      <c r="AS133" s="2"/>
      <c r="AU133" s="2"/>
      <c r="AW133" s="2"/>
      <c r="AY133" s="2"/>
      <c r="BA133" s="2"/>
      <c r="BC133" s="2"/>
      <c r="BE133" s="2"/>
      <c r="BG133" s="2"/>
      <c r="BI133" s="2"/>
      <c r="BK133" s="2"/>
      <c r="BM133" s="2"/>
      <c r="BO133" s="2"/>
      <c r="BQ133" s="2"/>
      <c r="BS133" s="2"/>
      <c r="BU133" s="2"/>
      <c r="BW133" s="2"/>
      <c r="BY133" s="2"/>
      <c r="CA133" s="2"/>
      <c r="CC133" s="2">
        <v>61</v>
      </c>
      <c r="CD133" s="4">
        <v>39</v>
      </c>
      <c r="CE133" s="2">
        <v>11</v>
      </c>
      <c r="CG133" s="2"/>
      <c r="CI133" s="2"/>
      <c r="CK133" s="2"/>
      <c r="CM133" s="2"/>
      <c r="CO133" s="2"/>
    </row>
    <row r="134" spans="1:93" s="4" customFormat="1" ht="60" customHeight="1" x14ac:dyDescent="0.25">
      <c r="A134" s="4" t="s">
        <v>183</v>
      </c>
      <c r="B134" s="4" t="s">
        <v>187</v>
      </c>
      <c r="C134" s="4" t="s">
        <v>394</v>
      </c>
      <c r="D134" s="4">
        <v>76543203</v>
      </c>
      <c r="F134" s="4" t="str">
        <f t="shared" si="10"/>
        <v>https://www.google.fr/search?q=PUMA+76543203&amp;client=firefox-b&amp;tbm=isch&amp;source=lnms&amp;sa=X&amp;ved=0ahUKEwj59ILMoPnTAhXDDxoKHYTrBwYQ_AUIJigB&amp;biw=1920&amp;bih=1009</v>
      </c>
      <c r="G134" s="5" t="str">
        <f t="shared" si="11"/>
        <v>Google Images</v>
      </c>
      <c r="H134" s="4" t="s">
        <v>17</v>
      </c>
      <c r="I134" s="6">
        <v>290</v>
      </c>
      <c r="J134" s="4" t="s">
        <v>275</v>
      </c>
      <c r="K134" s="14">
        <v>7.26</v>
      </c>
      <c r="L134" s="8">
        <f t="shared" si="12"/>
        <v>13.043478260869566</v>
      </c>
      <c r="M134" s="7">
        <v>30</v>
      </c>
      <c r="N134" s="4" t="s">
        <v>197</v>
      </c>
      <c r="O134" s="4" t="s">
        <v>201</v>
      </c>
      <c r="P134" s="4" t="s">
        <v>204</v>
      </c>
      <c r="Q134" s="4" t="s">
        <v>198</v>
      </c>
      <c r="R134" s="4" t="s">
        <v>213</v>
      </c>
      <c r="S134" s="2"/>
      <c r="U134" s="2"/>
      <c r="W134" s="2"/>
      <c r="Y134" s="2"/>
      <c r="AA134" s="2"/>
      <c r="AC134" s="2"/>
      <c r="AE134" s="2"/>
      <c r="AG134" s="2"/>
      <c r="AI134" s="2"/>
      <c r="AK134" s="2"/>
      <c r="AM134" s="2"/>
      <c r="AO134" s="2"/>
      <c r="AQ134" s="2"/>
      <c r="AS134" s="2"/>
      <c r="AU134" s="2"/>
      <c r="AW134" s="2"/>
      <c r="AY134" s="2"/>
      <c r="BA134" s="2"/>
      <c r="BC134" s="2"/>
      <c r="BE134" s="2"/>
      <c r="BG134" s="2"/>
      <c r="BI134" s="2"/>
      <c r="BK134" s="2"/>
      <c r="BM134" s="2"/>
      <c r="BO134" s="2"/>
      <c r="BQ134" s="2"/>
      <c r="BS134" s="2"/>
      <c r="BU134" s="2"/>
      <c r="BW134" s="2"/>
      <c r="BX134" s="4">
        <v>18</v>
      </c>
      <c r="BY134" s="2">
        <v>45</v>
      </c>
      <c r="BZ134" s="4">
        <v>16</v>
      </c>
      <c r="CA134" s="2">
        <v>29</v>
      </c>
      <c r="CB134" s="4">
        <v>14</v>
      </c>
      <c r="CC134" s="2">
        <v>60</v>
      </c>
      <c r="CD134" s="4">
        <v>35</v>
      </c>
      <c r="CE134" s="2">
        <v>73</v>
      </c>
      <c r="CG134" s="2"/>
      <c r="CI134" s="2"/>
      <c r="CK134" s="2"/>
      <c r="CM134" s="2"/>
      <c r="CO134" s="2"/>
    </row>
    <row r="135" spans="1:93" s="4" customFormat="1" ht="60" customHeight="1" x14ac:dyDescent="0.25">
      <c r="A135" s="4" t="s">
        <v>183</v>
      </c>
      <c r="B135" s="4" t="s">
        <v>187</v>
      </c>
      <c r="C135" s="4" t="s">
        <v>278</v>
      </c>
      <c r="D135" s="4">
        <v>53177801</v>
      </c>
      <c r="F135" s="4" t="str">
        <f t="shared" si="10"/>
        <v>https://www.google.fr/search?q=PUMA+53177801&amp;client=firefox-b&amp;tbm=isch&amp;source=lnms&amp;sa=X&amp;ved=0ahUKEwj59ILMoPnTAhXDDxoKHYTrBwYQ_AUIJigB&amp;biw=1920&amp;bih=1009</v>
      </c>
      <c r="G135" s="5" t="str">
        <f t="shared" si="11"/>
        <v>Google Images</v>
      </c>
      <c r="H135" s="4" t="s">
        <v>104</v>
      </c>
      <c r="I135" s="6">
        <v>1</v>
      </c>
      <c r="J135" s="4" t="s">
        <v>275</v>
      </c>
      <c r="K135" s="14">
        <v>9.81</v>
      </c>
      <c r="L135" s="8">
        <f t="shared" si="12"/>
        <v>0</v>
      </c>
      <c r="M135" s="7">
        <v>0</v>
      </c>
      <c r="N135" s="4">
        <v>0</v>
      </c>
      <c r="O135" s="4" t="s">
        <v>201</v>
      </c>
      <c r="P135" s="4" t="s">
        <v>220</v>
      </c>
      <c r="Q135" s="4" t="s">
        <v>270</v>
      </c>
      <c r="R135" s="4">
        <v>0</v>
      </c>
      <c r="S135" s="2"/>
      <c r="T135" s="4">
        <v>1</v>
      </c>
      <c r="U135" s="2"/>
      <c r="W135" s="2"/>
      <c r="Y135" s="2"/>
      <c r="AA135" s="2"/>
      <c r="AC135" s="2"/>
      <c r="AE135" s="2"/>
      <c r="AG135" s="2"/>
      <c r="AI135" s="2"/>
      <c r="AK135" s="2"/>
      <c r="AM135" s="2"/>
      <c r="AO135" s="2"/>
      <c r="AQ135" s="2"/>
      <c r="AS135" s="2"/>
      <c r="AU135" s="2"/>
      <c r="AW135" s="2"/>
      <c r="AY135" s="2"/>
      <c r="BA135" s="2"/>
      <c r="BC135" s="2"/>
      <c r="BE135" s="2"/>
      <c r="BG135" s="2"/>
      <c r="BI135" s="2"/>
      <c r="BK135" s="2"/>
      <c r="BM135" s="2"/>
      <c r="BO135" s="2"/>
      <c r="BQ135" s="2"/>
      <c r="BS135" s="2"/>
      <c r="BU135" s="2"/>
      <c r="BW135" s="2"/>
      <c r="BY135" s="2"/>
      <c r="CA135" s="2"/>
      <c r="CC135" s="2"/>
      <c r="CE135" s="2"/>
      <c r="CG135" s="2"/>
      <c r="CI135" s="2"/>
      <c r="CK135" s="2"/>
      <c r="CM135" s="2"/>
      <c r="CO135" s="2"/>
    </row>
    <row r="136" spans="1:93" s="4" customFormat="1" ht="60" customHeight="1" x14ac:dyDescent="0.25">
      <c r="A136" s="4" t="s">
        <v>183</v>
      </c>
      <c r="B136" s="4" t="s">
        <v>188</v>
      </c>
      <c r="C136" s="4" t="s">
        <v>365</v>
      </c>
      <c r="D136" s="4">
        <v>67289101</v>
      </c>
      <c r="F136" s="4" t="str">
        <f t="shared" si="10"/>
        <v>https://www.google.fr/search?q=PUMA+67289101&amp;client=firefox-b&amp;tbm=isch&amp;source=lnms&amp;sa=X&amp;ved=0ahUKEwj59ILMoPnTAhXDDxoKHYTrBwYQ_AUIJigB&amp;biw=1920&amp;bih=1009</v>
      </c>
      <c r="G136" s="5" t="str">
        <f t="shared" si="11"/>
        <v>Google Images</v>
      </c>
      <c r="H136" s="4" t="s">
        <v>36</v>
      </c>
      <c r="I136" s="6">
        <v>890</v>
      </c>
      <c r="J136" s="4" t="s">
        <v>275</v>
      </c>
      <c r="K136" s="14">
        <v>11.34</v>
      </c>
      <c r="L136" s="8">
        <f t="shared" si="12"/>
        <v>13.913043478260871</v>
      </c>
      <c r="M136" s="7">
        <v>32</v>
      </c>
      <c r="N136" s="4" t="s">
        <v>271</v>
      </c>
      <c r="O136" s="4" t="s">
        <v>201</v>
      </c>
      <c r="P136" s="4" t="s">
        <v>211</v>
      </c>
      <c r="Q136" s="4" t="s">
        <v>272</v>
      </c>
      <c r="R136" s="4" t="s">
        <v>212</v>
      </c>
      <c r="S136" s="2"/>
      <c r="T136" s="4">
        <v>162</v>
      </c>
      <c r="U136" s="2">
        <v>319</v>
      </c>
      <c r="V136" s="4">
        <v>305</v>
      </c>
      <c r="W136" s="2">
        <v>136</v>
      </c>
      <c r="X136" s="4">
        <v>55</v>
      </c>
      <c r="Y136" s="2"/>
      <c r="AA136" s="2"/>
      <c r="AC136" s="2"/>
      <c r="AE136" s="2"/>
      <c r="AG136" s="2"/>
      <c r="AI136" s="2"/>
      <c r="AK136" s="2"/>
      <c r="AM136" s="2"/>
      <c r="AO136" s="2"/>
      <c r="AQ136" s="2"/>
      <c r="AS136" s="2"/>
      <c r="AU136" s="2"/>
      <c r="AW136" s="2"/>
      <c r="AY136" s="2"/>
      <c r="BA136" s="2"/>
      <c r="BC136" s="2"/>
      <c r="BE136" s="2"/>
      <c r="BG136" s="2"/>
      <c r="BI136" s="2"/>
      <c r="BK136" s="2"/>
      <c r="BM136" s="2"/>
      <c r="BO136" s="2"/>
      <c r="BQ136" s="2"/>
      <c r="BS136" s="2"/>
      <c r="BU136" s="2"/>
      <c r="BW136" s="2"/>
      <c r="BY136" s="2"/>
      <c r="CA136" s="2"/>
      <c r="CC136" s="2"/>
      <c r="CE136" s="2"/>
      <c r="CG136" s="2"/>
      <c r="CI136" s="2"/>
      <c r="CK136" s="2"/>
      <c r="CM136" s="2"/>
      <c r="CO136" s="2"/>
    </row>
    <row r="137" spans="1:93" s="4" customFormat="1" ht="60" customHeight="1" x14ac:dyDescent="0.25">
      <c r="A137" s="4" t="s">
        <v>183</v>
      </c>
      <c r="B137" s="4" t="s">
        <v>188</v>
      </c>
      <c r="C137" s="4" t="s">
        <v>409</v>
      </c>
      <c r="D137" s="4">
        <v>84982201</v>
      </c>
      <c r="F137" s="4" t="str">
        <f t="shared" si="10"/>
        <v>https://www.google.fr/search?q=PUMA+84982201&amp;client=firefox-b&amp;tbm=isch&amp;source=lnms&amp;sa=X&amp;ved=0ahUKEwj59ILMoPnTAhXDDxoKHYTrBwYQ_AUIJigB&amp;biw=1920&amp;bih=1009</v>
      </c>
      <c r="G137" s="5" t="str">
        <f t="shared" si="11"/>
        <v>Google Images</v>
      </c>
      <c r="H137" s="4" t="s">
        <v>3</v>
      </c>
      <c r="I137" s="6">
        <v>1006</v>
      </c>
      <c r="J137" s="4" t="s">
        <v>275</v>
      </c>
      <c r="K137" s="14">
        <v>14.91</v>
      </c>
      <c r="L137" s="8">
        <f t="shared" si="12"/>
        <v>21.739130434782609</v>
      </c>
      <c r="M137" s="7">
        <v>50</v>
      </c>
      <c r="N137" s="4" t="s">
        <v>271</v>
      </c>
      <c r="O137" s="4" t="s">
        <v>201</v>
      </c>
      <c r="P137" s="4" t="s">
        <v>241</v>
      </c>
      <c r="Q137" s="4" t="s">
        <v>272</v>
      </c>
      <c r="R137" s="4" t="s">
        <v>212</v>
      </c>
      <c r="S137" s="2"/>
      <c r="T137" s="4">
        <v>240</v>
      </c>
      <c r="U137" s="2">
        <v>285</v>
      </c>
      <c r="V137" s="4">
        <v>260</v>
      </c>
      <c r="W137" s="2">
        <v>164</v>
      </c>
      <c r="X137" s="4">
        <v>48</v>
      </c>
      <c r="Y137" s="2"/>
      <c r="AA137" s="2"/>
      <c r="AC137" s="2"/>
      <c r="AE137" s="2"/>
      <c r="AG137" s="2"/>
      <c r="AI137" s="2"/>
      <c r="AK137" s="2"/>
      <c r="AM137" s="2"/>
      <c r="AO137" s="2"/>
      <c r="AQ137" s="2"/>
      <c r="AS137" s="2"/>
      <c r="AU137" s="2"/>
      <c r="AW137" s="2"/>
      <c r="AY137" s="2"/>
      <c r="BA137" s="2"/>
      <c r="BC137" s="2"/>
      <c r="BE137" s="2"/>
      <c r="BG137" s="2"/>
      <c r="BI137" s="2"/>
      <c r="BK137" s="2"/>
      <c r="BM137" s="2"/>
      <c r="BO137" s="2"/>
      <c r="BQ137" s="2"/>
      <c r="BS137" s="2"/>
      <c r="BU137" s="2"/>
      <c r="BW137" s="2"/>
      <c r="BY137" s="2"/>
      <c r="CA137" s="2"/>
      <c r="CC137" s="2"/>
      <c r="CE137" s="2"/>
      <c r="CG137" s="2"/>
      <c r="CI137" s="2"/>
      <c r="CK137" s="2"/>
      <c r="CM137" s="2"/>
      <c r="CO137" s="2"/>
    </row>
    <row r="138" spans="1:93" s="4" customFormat="1" ht="60" customHeight="1" x14ac:dyDescent="0.25">
      <c r="A138" s="4" t="s">
        <v>183</v>
      </c>
      <c r="B138" s="4" t="s">
        <v>189</v>
      </c>
      <c r="C138" s="4" t="s">
        <v>317</v>
      </c>
      <c r="D138" s="4">
        <v>67001535</v>
      </c>
      <c r="F138" s="4" t="str">
        <f t="shared" si="10"/>
        <v>https://www.google.fr/search?q=PUMA+67001535&amp;client=firefox-b&amp;tbm=isch&amp;source=lnms&amp;sa=X&amp;ved=0ahUKEwj59ILMoPnTAhXDDxoKHYTrBwYQ_AUIJigB&amp;biw=1920&amp;bih=1009</v>
      </c>
      <c r="G138" s="5" t="str">
        <f t="shared" si="11"/>
        <v>Google Images</v>
      </c>
      <c r="H138" s="4" t="s">
        <v>70</v>
      </c>
      <c r="I138" s="6">
        <v>624</v>
      </c>
      <c r="J138" s="4" t="s">
        <v>275</v>
      </c>
      <c r="K138" s="14">
        <v>15.93</v>
      </c>
      <c r="L138" s="8">
        <f t="shared" si="12"/>
        <v>23.913043478260871</v>
      </c>
      <c r="M138" s="7">
        <v>55</v>
      </c>
      <c r="N138" s="4" t="s">
        <v>271</v>
      </c>
      <c r="O138" s="4" t="s">
        <v>201</v>
      </c>
      <c r="P138" s="4" t="s">
        <v>241</v>
      </c>
      <c r="Q138" s="4" t="s">
        <v>272</v>
      </c>
      <c r="R138" s="4">
        <v>0</v>
      </c>
      <c r="S138" s="2"/>
      <c r="T138" s="4">
        <v>171</v>
      </c>
      <c r="U138" s="2">
        <v>302</v>
      </c>
      <c r="V138" s="4">
        <v>305</v>
      </c>
      <c r="W138" s="2">
        <v>158</v>
      </c>
      <c r="X138" s="4">
        <v>40</v>
      </c>
      <c r="Y138" s="2"/>
      <c r="AA138" s="2"/>
      <c r="AC138" s="2"/>
      <c r="AE138" s="2"/>
      <c r="AG138" s="2"/>
      <c r="AI138" s="2"/>
      <c r="AK138" s="2"/>
      <c r="AM138" s="2"/>
      <c r="AO138" s="2"/>
      <c r="AQ138" s="2"/>
      <c r="AS138" s="2"/>
      <c r="AU138" s="2"/>
      <c r="AW138" s="2"/>
      <c r="AY138" s="2"/>
      <c r="BA138" s="2"/>
      <c r="BC138" s="2"/>
      <c r="BE138" s="2"/>
      <c r="BG138" s="2"/>
      <c r="BI138" s="2"/>
      <c r="BK138" s="2"/>
      <c r="BM138" s="2"/>
      <c r="BO138" s="2"/>
      <c r="BQ138" s="2"/>
      <c r="BS138" s="2"/>
      <c r="BU138" s="2"/>
      <c r="BW138" s="2"/>
      <c r="BY138" s="2"/>
      <c r="CA138" s="2"/>
      <c r="CC138" s="2"/>
      <c r="CE138" s="2"/>
      <c r="CG138" s="2"/>
      <c r="CI138" s="2"/>
      <c r="CK138" s="2"/>
      <c r="CM138" s="2"/>
      <c r="CO138" s="2"/>
    </row>
  </sheetData>
  <autoFilter ref="A1:FB138">
    <sortState ref="A2:FD138">
      <sortCondition ref="O1:O138"/>
    </sortState>
  </autoFilter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PUMA OFFER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2023-08-28T09:23:39Z</dcterms:created>
  <dcterms:modified xsi:type="dcterms:W3CDTF">2023-09-30T09:12:47Z</dcterms:modified>
</cp:coreProperties>
</file>